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ISAV2022\Capítulos ISAV 2022\Cap10-Comercio exterior agroalimentario\Apart10_1\"/>
    </mc:Choice>
  </mc:AlternateContent>
  <xr:revisionPtr revIDLastSave="0" documentId="13_ncr:1_{708D1075-237A-422B-811D-E4D54F149C5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QUAD10-1" sheetId="1" r:id="rId1"/>
    <sheet name="QUAD10-2" sheetId="2" r:id="rId2"/>
    <sheet name="QUAD10-3" sheetId="3" r:id="rId3"/>
    <sheet name="QUAD10-4 " sheetId="6" r:id="rId4"/>
    <sheet name="QUAD10-5" sheetId="5" r:id="rId5"/>
  </sheets>
  <definedNames>
    <definedName name="_xlnm.Print_Area" localSheetId="0">'QUAD10-1'!$A$1:$G$76</definedName>
    <definedName name="_xlnm.Print_Area" localSheetId="1">'QUAD10-2'!$A$1:$N$161</definedName>
    <definedName name="_xlnm.Print_Area" localSheetId="2">'QUAD10-3'!$A$1:$M$151</definedName>
    <definedName name="_xlnm.Print_Area" localSheetId="3">'QUAD10-4 '!$A$1:$I$57</definedName>
    <definedName name="_xlnm.Print_Area" localSheetId="4">'QUAD10-5'!$A$1:$E$69</definedName>
    <definedName name="Excel_BuiltIn_Print_Titles_1" localSheetId="3">#REF!</definedName>
    <definedName name="Excel_BuiltIn_Print_Titles_1">'QUAD10-3'!$1:$1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8" i="2" l="1"/>
  <c r="A116" i="2" l="1"/>
  <c r="A76" i="2"/>
  <c r="A151" i="3" l="1"/>
  <c r="A114" i="3"/>
  <c r="A72" i="3"/>
  <c r="A161" i="2"/>
  <c r="A117" i="2"/>
  <c r="A77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9" i="2"/>
  <c r="N70" i="2"/>
  <c r="N71" i="2"/>
  <c r="N72" i="2"/>
  <c r="N73" i="2"/>
  <c r="N74" i="2"/>
</calcChain>
</file>

<file path=xl/sharedStrings.xml><?xml version="1.0" encoding="utf-8"?>
<sst xmlns="http://schemas.openxmlformats.org/spreadsheetml/2006/main" count="486" uniqueCount="234">
  <si>
    <t xml:space="preserve"> </t>
  </si>
  <si>
    <t>COBERTURA (%)</t>
  </si>
  <si>
    <t>TOTAL</t>
  </si>
  <si>
    <t xml:space="preserve"> VALOR</t>
  </si>
  <si>
    <t xml:space="preserve">    Lactosuero</t>
  </si>
  <si>
    <t>Continúa</t>
  </si>
  <si>
    <t xml:space="preserve">    Refrescos</t>
  </si>
  <si>
    <t xml:space="preserve">    Vinagre</t>
  </si>
  <si>
    <t xml:space="preserve">    Kiwis</t>
  </si>
  <si>
    <t>% ST</t>
  </si>
  <si>
    <t>% VARIAC.</t>
  </si>
  <si>
    <t>PORTUGAL</t>
  </si>
  <si>
    <t>DINAMARCA</t>
  </si>
  <si>
    <t>IRLANDA</t>
  </si>
  <si>
    <t>MALTA</t>
  </si>
  <si>
    <t>TOTAL UE</t>
  </si>
  <si>
    <t>NORUEGA</t>
  </si>
  <si>
    <t xml:space="preserve">  DE LA COMUNITAT VALENCIANA </t>
  </si>
  <si>
    <t xml:space="preserve">  TOTAL COMUNITAT VALENCIANA</t>
  </si>
  <si>
    <t>EL COMERÇ EXTERIOR DE PRODUCTES AGROALIMENTARIS</t>
  </si>
  <si>
    <t>EXPORTACIONS</t>
  </si>
  <si>
    <t>IMPORTACIONS</t>
  </si>
  <si>
    <t>ANIMALS VIUS</t>
  </si>
  <si>
    <t>CARNS I MENUTS COMESTIBLES</t>
  </si>
  <si>
    <t>PEIXOS, CRUSTACIS I MOL·LUSCOS</t>
  </si>
  <si>
    <t>LLET, OUS I MEL</t>
  </si>
  <si>
    <t>ALTRES D'ORIGEN ANIMAL</t>
  </si>
  <si>
    <t>PLANTES I FLORS</t>
  </si>
  <si>
    <t>LLEGUMBS,HORTALISSES…</t>
  </si>
  <si>
    <t>CAFÉ, TE, MATE I ESPÈCIES</t>
  </si>
  <si>
    <t xml:space="preserve">CEREALS </t>
  </si>
  <si>
    <t>DERIVATS DE LA MOLINERIA</t>
  </si>
  <si>
    <t xml:space="preserve">LLAVORS, OLEAGINOSES… </t>
  </si>
  <si>
    <t xml:space="preserve">GOMES, RESINES I ALTRES </t>
  </si>
  <si>
    <t>MATÈRIES TRENABLES I RETA DE PRODUCTES VEGETALS</t>
  </si>
  <si>
    <t xml:space="preserve">  TOTAL PRODUCTES AGRARIS </t>
  </si>
  <si>
    <t>GREIXOS, OLIS I CERES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</si>
  <si>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</si>
  <si>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</si>
  <si>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</si>
  <si>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</si>
  <si>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</si>
  <si>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>BEGUDES, ALCOHOLS I VINAGRES</t>
  </si>
  <si>
    <t>RESIDUS I ALIMENTS PER A BESTIAR</t>
  </si>
  <si>
    <t>PREPARACIONS ALIMENTÀRIES DIVERSES</t>
  </si>
  <si>
    <t xml:space="preserve">  TOTAL PRODUCTES TRANSFORMATS</t>
  </si>
  <si>
    <t xml:space="preserve">  TOTAL PRODUCTES AGROALIMENTARIS</t>
  </si>
  <si>
    <t xml:space="preserve">  DE ESPANYA</t>
  </si>
  <si>
    <t xml:space="preserve">  TOTAL ESPANYA</t>
  </si>
  <si>
    <t>QUADRE 10.1</t>
  </si>
  <si>
    <t>QUADRE 10.2</t>
  </si>
  <si>
    <t>QUADRE 10.5</t>
  </si>
  <si>
    <t>QUADRE 10.4</t>
  </si>
  <si>
    <t>QUADRE 10.3</t>
  </si>
  <si>
    <t>PRODUCTES</t>
  </si>
  <si>
    <t>EXPORTACIONS AGROALIMENTÀRIES DE LA COMUNITAT VALENCIANA</t>
  </si>
  <si>
    <t>RESTA DE PAÏSOS</t>
  </si>
  <si>
    <t>PES</t>
  </si>
  <si>
    <t>Continua</t>
  </si>
  <si>
    <t>(Continuació 1)</t>
  </si>
  <si>
    <t>(Continuació 2)</t>
  </si>
  <si>
    <t>(Continuació 3)</t>
  </si>
  <si>
    <t>SUBPRODUCTES D'ORIGEN ANIMAL</t>
  </si>
  <si>
    <t>TOTAL EXPORT. D'ORIGEN ANIMAL</t>
  </si>
  <si>
    <t>MATÈRIES TRENABLES I ALTRES PR. VEGETALS</t>
  </si>
  <si>
    <t>TOTAL EXPORT. D'ORIGEN VEGETAL</t>
  </si>
  <si>
    <t>TOTAL EXPORT. PRODUCTES TRANSFORMATS</t>
  </si>
  <si>
    <t xml:space="preserve">    Boví</t>
  </si>
  <si>
    <t xml:space="preserve">    Porc</t>
  </si>
  <si>
    <t xml:space="preserve">    Oví o caprí</t>
  </si>
  <si>
    <t xml:space="preserve">    Aus </t>
  </si>
  <si>
    <t xml:space="preserve">    Carn de boví fresca o refrigerada</t>
  </si>
  <si>
    <t xml:space="preserve">    Carn de boví congelada</t>
  </si>
  <si>
    <t xml:space="preserve">    Carn de porcí</t>
  </si>
  <si>
    <t xml:space="preserve">    Carne de oví o caprí</t>
  </si>
  <si>
    <t xml:space="preserve">    Menuts comestibles (excepte d'aus)</t>
  </si>
  <si>
    <t xml:space="preserve">    Carn i menuts comestibles d'aus</t>
  </si>
  <si>
    <t xml:space="preserve">    Crustacis</t>
  </si>
  <si>
    <t xml:space="preserve">    Llet i nata</t>
  </si>
  <si>
    <t xml:space="preserve">    Iogur, llets i nates fermentades</t>
  </si>
  <si>
    <t xml:space="preserve">    Ous</t>
  </si>
  <si>
    <t xml:space="preserve">    Estaques i empelts </t>
  </si>
  <si>
    <t xml:space="preserve">    Flors tallades</t>
  </si>
  <si>
    <t xml:space="preserve">    Plantes de fulla</t>
  </si>
  <si>
    <t xml:space="preserve">    Creïlles</t>
  </si>
  <si>
    <t xml:space="preserve">    Tomaques</t>
  </si>
  <si>
    <t xml:space="preserve">    Coles, coliflors i similars</t>
  </si>
  <si>
    <t xml:space="preserve">    Encisams, escaroles i endívies</t>
  </si>
  <si>
    <t xml:space="preserve">    Carlotes, naps i altres arrels</t>
  </si>
  <si>
    <t xml:space="preserve">    Cogombres</t>
  </si>
  <si>
    <t xml:space="preserve">    Maduixes i maduixots</t>
  </si>
  <si>
    <t xml:space="preserve">    Melons d'Alger</t>
  </si>
  <si>
    <t xml:space="preserve">    Melons</t>
  </si>
  <si>
    <t xml:space="preserve">    Caxofes</t>
  </si>
  <si>
    <t xml:space="preserve">    Espàrrecs</t>
  </si>
  <si>
    <t xml:space="preserve">    Albergines</t>
  </si>
  <si>
    <t xml:space="preserve">    Api</t>
  </si>
  <si>
    <t xml:space="preserve">    Pimientó</t>
  </si>
  <si>
    <t xml:space="preserve">    Carabasseta</t>
  </si>
  <si>
    <t xml:space="preserve">    Ametla</t>
  </si>
  <si>
    <t xml:space="preserve">    Dàtils, figues…</t>
  </si>
  <si>
    <t xml:space="preserve">    Taronges</t>
  </si>
  <si>
    <t xml:space="preserve">    Mandarines</t>
  </si>
  <si>
    <t xml:space="preserve">    Llimes</t>
  </si>
  <si>
    <t xml:space="preserve">    Pomelos i altres</t>
  </si>
  <si>
    <t xml:space="preserve">    Raïm de taula</t>
  </si>
  <si>
    <t xml:space="preserve">    Pomes</t>
  </si>
  <si>
    <t xml:space="preserve">    Peres</t>
  </si>
  <si>
    <t xml:space="preserve">    Albercocs</t>
  </si>
  <si>
    <t xml:space="preserve">    Bresquilles</t>
  </si>
  <si>
    <t xml:space="preserve">    Ordi</t>
  </si>
  <si>
    <t xml:space="preserve">    Arròs</t>
  </si>
  <si>
    <t xml:space="preserve">    Cacauets</t>
  </si>
  <si>
    <t xml:space="preserve">    Garrofes</t>
  </si>
  <si>
    <t xml:space="preserve">    Oli d'oliva</t>
  </si>
  <si>
    <t xml:space="preserve">        Verge</t>
  </si>
  <si>
    <t xml:space="preserve">        Altres</t>
  </si>
  <si>
    <t xml:space="preserve">    Altres oli (gira-sol, colza, soja)</t>
  </si>
  <si>
    <t xml:space="preserve">    Sucs no alcohòlics</t>
  </si>
  <si>
    <t xml:space="preserve">   Fruites preparades o conservades</t>
  </si>
  <si>
    <t xml:space="preserve">    Aigua mineral i aigua gasificada</t>
  </si>
  <si>
    <t xml:space="preserve">    Cervesa de malta</t>
  </si>
  <si>
    <t xml:space="preserve">    Vi i most</t>
  </si>
  <si>
    <t xml:space="preserve">        Vino embotellat</t>
  </si>
  <si>
    <t xml:space="preserve">        Most de raïm</t>
  </si>
  <si>
    <t xml:space="preserve">    Alcohols</t>
  </si>
  <si>
    <t>IMPORTACIONS AGROALIMENTÀRIES DE LA COMUNITAT VALENCIANA</t>
  </si>
  <si>
    <t xml:space="preserve">    Porcí</t>
  </si>
  <si>
    <t xml:space="preserve">    Mel</t>
  </si>
  <si>
    <t xml:space="preserve"> Mel</t>
  </si>
  <si>
    <t>TOTAL IMPORT. D'ORIGEN ANIMAL</t>
  </si>
  <si>
    <t xml:space="preserve">    Altres fruites amb corfa</t>
  </si>
  <si>
    <t xml:space="preserve">    Pases</t>
  </si>
  <si>
    <t xml:space="preserve">    Blat</t>
  </si>
  <si>
    <t xml:space="preserve">    Dacsa</t>
  </si>
  <si>
    <t>TOTAL IMPORT. D'ORIGEN VEGETAL</t>
  </si>
  <si>
    <t xml:space="preserve">TOTAL IMPORTACIONS AGRARIES </t>
  </si>
  <si>
    <t>TOTAL IMPORT. PROD. TRANSFORMATS</t>
  </si>
  <si>
    <t>TOTAL EXPORT. AGROALIMENTÀRIES</t>
  </si>
  <si>
    <t>TOTAL IMPORT. AGROALIMENTÀRIES</t>
  </si>
  <si>
    <t>COMERÇ EXTERIOR DE PRODUCTES AGROALIMENTARIS</t>
  </si>
  <si>
    <t>ALEMANYA</t>
  </si>
  <si>
    <t>FRANÇA</t>
  </si>
  <si>
    <t>ITÀLIA</t>
  </si>
  <si>
    <t>POLÒNIA</t>
  </si>
  <si>
    <t>BÈLGICA</t>
  </si>
  <si>
    <t>REPÚBLICA TXECA</t>
  </si>
  <si>
    <t>SUÈCIA</t>
  </si>
  <si>
    <t>LITUÀNIA</t>
  </si>
  <si>
    <t>ÀUSTRIA</t>
  </si>
  <si>
    <t>HONGRIA</t>
  </si>
  <si>
    <t>FINLÀNDIA</t>
  </si>
  <si>
    <t>ESLOVÀQUIA</t>
  </si>
  <si>
    <t>LETÒNIA</t>
  </si>
  <si>
    <t>GRÈCIA</t>
  </si>
  <si>
    <t xml:space="preserve">ROMANIA </t>
  </si>
  <si>
    <t>CROÀCIA</t>
  </si>
  <si>
    <t>ESLOVÈNIA</t>
  </si>
  <si>
    <t>XIPRE</t>
  </si>
  <si>
    <t>BULGÀRIA</t>
  </si>
  <si>
    <t>LUXEMBURG</t>
  </si>
  <si>
    <t>SUÏSSA</t>
  </si>
  <si>
    <t>RÚSSIA</t>
  </si>
  <si>
    <t>RESTA D'EUROPA</t>
  </si>
  <si>
    <t>ALGÈRIA</t>
  </si>
  <si>
    <t>TOTAL FORA D'EUROPA</t>
  </si>
  <si>
    <t>TOTAL MÓN</t>
  </si>
  <si>
    <t xml:space="preserve">     TOTAL PRODUCTES AGRARIS </t>
  </si>
  <si>
    <t xml:space="preserve">     TOTAL PRODUCTES AGROALIMENTARIS</t>
  </si>
  <si>
    <t>PARTICIPACIÓ DEL COMERÇ EXTERIOR DE PRODUCTES AGROALIMENTARIS</t>
  </si>
  <si>
    <t>TAXA DE</t>
  </si>
  <si>
    <t>FRUITES, CORFES DE CÍTRICS...</t>
  </si>
  <si>
    <t xml:space="preserve">    Bulbs, tubèrculs i arrels </t>
  </si>
  <si>
    <t xml:space="preserve">    Cebes,alls i altres al·liàcies</t>
  </si>
  <si>
    <t xml:space="preserve">    Hortalisses de baina</t>
  </si>
  <si>
    <t xml:space="preserve">    Bananes i plàtans frescos i secs</t>
  </si>
  <si>
    <t xml:space="preserve">    Hortalisses i fongs preparats o conservats</t>
  </si>
  <si>
    <t xml:space="preserve">        Vi embotellat</t>
  </si>
  <si>
    <t xml:space="preserve">        Vi a granel</t>
  </si>
  <si>
    <t xml:space="preserve">    Vermuts i vins aromàtics</t>
  </si>
  <si>
    <t xml:space="preserve">    Secs, fumats i en farina</t>
  </si>
  <si>
    <t xml:space="preserve">    Peix fresc o refrigerat (ex.filets)</t>
  </si>
  <si>
    <t xml:space="preserve">    Peix congelat (ex.filets)</t>
  </si>
  <si>
    <t xml:space="preserve">    Filets i resta carn de peix</t>
  </si>
  <si>
    <t xml:space="preserve">    Peix sec, fumat i en farina</t>
  </si>
  <si>
    <t xml:space="preserve">    Lactosèrum</t>
  </si>
  <si>
    <t xml:space="preserve">    Mantega i altres matèries grasses de la llet</t>
  </si>
  <si>
    <t xml:space="preserve">    Formages i brull</t>
  </si>
  <si>
    <t xml:space="preserve">        Vi espumós</t>
  </si>
  <si>
    <t xml:space="preserve">    Dàtils, figues, pinyes</t>
  </si>
  <si>
    <t xml:space="preserve">    Oli de palma</t>
  </si>
  <si>
    <t xml:space="preserve">    Oli de gira-sol</t>
  </si>
  <si>
    <t xml:space="preserve">  TOTAL D'ORIGEN ANIMAL</t>
  </si>
  <si>
    <t xml:space="preserve">  TOTAL D'ORIGEN VEGETAL </t>
  </si>
  <si>
    <t xml:space="preserve">    Prunes</t>
  </si>
  <si>
    <t xml:space="preserve">    Caquis</t>
  </si>
  <si>
    <t xml:space="preserve">    Mol·luscs</t>
  </si>
  <si>
    <t>PEIXOS, CRUSTACIS I MOL·LUSCS</t>
  </si>
  <si>
    <t>PAÏSOS BAIXOS</t>
  </si>
  <si>
    <t>Font: Elaboració pròpia a partir de la base de dades DataComex del Ministeri d'Indústria, Comerç i Turisme.</t>
  </si>
  <si>
    <t xml:space="preserve">    Melones</t>
  </si>
  <si>
    <t xml:space="preserve">UNIÓ EUROPEA </t>
  </si>
  <si>
    <t>UNIÓ EUROPEA</t>
  </si>
  <si>
    <t>ESTÒNIA</t>
  </si>
  <si>
    <t>UCRAÏNA</t>
  </si>
  <si>
    <t>BIELORÚSSIA</t>
  </si>
  <si>
    <t>TOTAL EUROPA</t>
  </si>
  <si>
    <t>Font: Elaboració pròpia a partir de la base de dades "*DataComex" del Ministeri d'Indústria, Comerç i Turisme.</t>
  </si>
  <si>
    <t>EMIRATS ÀRABS</t>
  </si>
  <si>
    <t>EUA</t>
  </si>
  <si>
    <t>XINA</t>
  </si>
  <si>
    <t xml:space="preserve"> CANADÀ</t>
  </si>
  <si>
    <t>ARÀBIA SAUDITA</t>
  </si>
  <si>
    <t>MARROC</t>
  </si>
  <si>
    <t>BRASIL</t>
  </si>
  <si>
    <t>ALTRES NO EUROPEUS</t>
  </si>
  <si>
    <t>REGNE UNIT</t>
  </si>
  <si>
    <r>
      <t>DE LA COMUNITAT VALENCIANA. ANYS 2021 I 2022</t>
    </r>
    <r>
      <rPr>
        <b/>
        <vertAlign val="superscript"/>
        <sz val="12"/>
        <color rgb="FF000080"/>
        <rFont val="Times New Roman"/>
        <family val="1"/>
      </rPr>
      <t>*</t>
    </r>
    <r>
      <rPr>
        <b/>
        <sz val="12"/>
        <color indexed="18"/>
        <rFont val="Times New Roman"/>
        <family val="1"/>
      </rPr>
      <t xml:space="preserve"> (milers d'euros)</t>
    </r>
  </si>
  <si>
    <r>
      <t>MERCADERIES NO ALIMENTÀRIES</t>
    </r>
    <r>
      <rPr>
        <vertAlign val="superscript"/>
        <sz val="10"/>
        <color rgb="FF000080"/>
        <rFont val="Times New Roman"/>
        <family val="1"/>
      </rPr>
      <t>**</t>
    </r>
  </si>
  <si>
    <r>
      <t>ANYS 2021 I 2022</t>
    </r>
    <r>
      <rPr>
        <b/>
        <vertAlign val="superscript"/>
        <sz val="12"/>
        <color rgb="FF000080"/>
        <rFont val="Times New Roman"/>
        <family val="1"/>
      </rPr>
      <t>*</t>
    </r>
    <r>
      <rPr>
        <b/>
        <sz val="12"/>
        <color indexed="18"/>
        <rFont val="Times New Roman"/>
        <family val="1"/>
      </rPr>
      <t xml:space="preserve"> (tones i milers d'euros)</t>
    </r>
  </si>
  <si>
    <t>MERCADERIES NO ALIMENTÀRIES</t>
  </si>
  <si>
    <r>
      <t>ANYS 2021 I 2022</t>
    </r>
    <r>
      <rPr>
        <b/>
        <vertAlign val="superscript"/>
        <sz val="12"/>
        <color rgb="FF000080"/>
        <rFont val="Times New Roman"/>
        <family val="1"/>
      </rPr>
      <t xml:space="preserve">* </t>
    </r>
    <r>
      <rPr>
        <b/>
        <sz val="12"/>
        <color indexed="18"/>
        <rFont val="Times New Roman"/>
        <family val="1"/>
      </rPr>
      <t>(tones i milers d'euros)</t>
    </r>
  </si>
  <si>
    <t>**TARIC 2401, 290543, 290545, 3301, 330210, 3501-3505, 380910, 3823, 382460, 4001, 4101-4103, 4301, 4401-4412, 4501-4504, 4701-4707, 5001-5003, 5101-5105, 5201-5203, 5301-5305.</t>
  </si>
  <si>
    <t>* Les dades corresponents al any 2022 són provisionals.</t>
  </si>
  <si>
    <r>
      <rPr>
        <vertAlign val="superscript"/>
        <sz val="10"/>
        <color rgb="FF000080"/>
        <rFont val="Times New Roman"/>
        <family val="1"/>
      </rPr>
      <t>*</t>
    </r>
    <r>
      <rPr>
        <sz val="10"/>
        <color indexed="18"/>
        <rFont val="Times New Roman"/>
        <family val="1"/>
      </rPr>
      <t xml:space="preserve"> Les dades corresponents al any 2022 són provisionals.</t>
    </r>
  </si>
  <si>
    <r>
      <t>DE LA COMUNITAT VALENCIANA EN EL TOTAL ESTATAL (%). ANYS 2021 I 2022</t>
    </r>
    <r>
      <rPr>
        <b/>
        <vertAlign val="superscript"/>
        <sz val="12"/>
        <color rgb="FF000080"/>
        <rFont val="Times New Roman"/>
        <family val="1"/>
      </rPr>
      <t>*</t>
    </r>
  </si>
  <si>
    <t>2021</t>
  </si>
  <si>
    <t>2022</t>
  </si>
  <si>
    <r>
      <t>DE LA COMUNITAT VALENCIANA PER PAÏSOS. ANYS 2021 I 2022</t>
    </r>
    <r>
      <rPr>
        <b/>
        <vertAlign val="superscript"/>
        <sz val="12"/>
        <color rgb="FF000080"/>
        <rFont val="Times New Roman"/>
        <family val="1"/>
      </rPr>
      <t>*</t>
    </r>
    <r>
      <rPr>
        <b/>
        <sz val="12"/>
        <color indexed="18"/>
        <rFont val="Times New Roman"/>
        <family val="1"/>
      </rPr>
      <t xml:space="preserve"> (milers d'euros)</t>
    </r>
  </si>
  <si>
    <r>
      <rPr>
        <vertAlign val="superscript"/>
        <sz val="9"/>
        <color rgb="FF000080"/>
        <rFont val="Times New Roman"/>
        <family val="1"/>
      </rPr>
      <t>*</t>
    </r>
    <r>
      <rPr>
        <sz val="9"/>
        <color indexed="18"/>
        <rFont val="Times New Roman"/>
        <family val="1"/>
      </rPr>
      <t xml:space="preserve"> Les dades corresponents a l'any 2022 són provisionals.</t>
    </r>
  </si>
  <si>
    <r>
      <t>MERCADERIES NO ALIMENTÀRIES</t>
    </r>
    <r>
      <rPr>
        <vertAlign val="superscript"/>
        <sz val="12"/>
        <color rgb="FF000080"/>
        <rFont val="Times New Roman"/>
        <family val="1"/>
      </rPr>
      <t>**</t>
    </r>
  </si>
  <si>
    <t xml:space="preserve">TOTAL EXPORTACIONS AGRÀRIES </t>
  </si>
  <si>
    <t>**TARIC 2401, 290543-290545, 3301, 330210, 3501-3505, 380910, 3823, 382460, 4101-4103, 4301, 5001-5003, 5101-5105, 5201-5203, 5301-5305</t>
  </si>
  <si>
    <r>
      <t>**</t>
    </r>
    <r>
      <rPr>
        <sz val="9"/>
        <color rgb="FF000080"/>
        <rFont val="Times New Roman"/>
        <family val="1"/>
      </rPr>
      <t>TARIC 2401, 290543-290545, 3301, 330210, 3501-3505, 380910, 3823, 382460, 4101-4103, 4301, 5001-5003, 5101-5105, 5201-5203, 5301-5305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</si>
</sst>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P_t_s_-;\-* #,##0\ _P_t_s_-;_-* &quot;- &quot;_P_t_s_-;_-@_-"/>
    <numFmt numFmtId="165" formatCode="#,##0_);\(#,##0\)"/>
    <numFmt numFmtId="166" formatCode="0.0"/>
    <numFmt numFmtId="167" formatCode="0.0%"/>
    <numFmt numFmtId="168" formatCode="#,##0.0_);\(#,##0.0\)"/>
    <numFmt numFmtId="169" formatCode="#,##0.0"/>
    <numFmt numFmtId="170" formatCode="0_)"/>
    <numFmt numFmtId="171" formatCode="#,##0;\-#,##0;\-"/>
    <numFmt numFmtId="172" formatCode="_-* #,##0.00\ _€_-;\-* #,##0.00\ _€_-;_-* &quot;-&quot;??\ _€_-;_-@_-"/>
  </numFmts>
  <fonts count="27" x14ac:knownFonts="1">
    <font>
      <sz val="10"/>
      <name val="Arial"/>
      <family val="2"/>
    </font>
    <font>
      <sz val="10"/>
      <name val="Courier New"/>
      <family val="3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8"/>
      <name val="Tahoma"/>
      <family val="2"/>
    </font>
    <font>
      <sz val="8"/>
      <name val="Arial"/>
      <family val="2"/>
    </font>
    <font>
      <b/>
      <sz val="11"/>
      <color indexed="18"/>
      <name val="Times New Roman"/>
      <family val="1"/>
    </font>
    <font>
      <sz val="10"/>
      <name val="Arial"/>
      <family val="2"/>
      <charset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2"/>
      <name val="Times New Roman"/>
      <family val="1"/>
    </font>
    <font>
      <sz val="12"/>
      <color indexed="32"/>
      <name val="Times New Roman"/>
      <family val="1"/>
    </font>
    <font>
      <sz val="12"/>
      <color rgb="FFFF0000"/>
      <name val="Times New Roman"/>
      <family val="1"/>
    </font>
    <font>
      <b/>
      <vertAlign val="superscript"/>
      <sz val="12"/>
      <color rgb="FF000080"/>
      <name val="Times New Roman"/>
      <family val="1"/>
    </font>
    <font>
      <vertAlign val="superscript"/>
      <sz val="10"/>
      <color rgb="FF000080"/>
      <name val="Times New Roman"/>
      <family val="1"/>
    </font>
    <font>
      <vertAlign val="superscript"/>
      <sz val="9"/>
      <color rgb="FF000080"/>
      <name val="Times New Roman"/>
      <family val="1"/>
    </font>
    <font>
      <sz val="9"/>
      <color rgb="FF000080"/>
      <name val="Times New Roman"/>
      <family val="1"/>
    </font>
    <font>
      <vertAlign val="superscript"/>
      <sz val="12"/>
      <color rgb="FF00008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2">
    <border>
      <left/>
      <right/>
      <top/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rgb="FF0033CC"/>
      </right>
      <top/>
      <bottom/>
      <diagonal/>
    </border>
    <border>
      <left style="medium">
        <color rgb="FF000080"/>
      </left>
      <right style="medium">
        <color indexed="18"/>
      </right>
      <top style="medium">
        <color rgb="FF000080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rgb="FF000080"/>
      </top>
      <bottom style="thin">
        <color indexed="18"/>
      </bottom>
      <diagonal/>
    </border>
    <border>
      <left style="medium">
        <color indexed="18"/>
      </left>
      <right style="medium">
        <color rgb="FF000080"/>
      </right>
      <top style="medium">
        <color rgb="FF000080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rgb="FF000080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rgb="FF000080"/>
      </right>
      <top style="medium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rgb="FF002060"/>
      </right>
      <top style="medium">
        <color indexed="18"/>
      </top>
      <bottom/>
      <diagonal/>
    </border>
    <border>
      <left style="thin">
        <color indexed="18"/>
      </left>
      <right style="medium">
        <color rgb="FF002060"/>
      </right>
      <top/>
      <bottom/>
      <diagonal/>
    </border>
    <border>
      <left style="medium">
        <color indexed="18"/>
      </left>
      <right style="medium">
        <color rgb="FF002060"/>
      </right>
      <top style="medium">
        <color indexed="18"/>
      </top>
      <bottom/>
      <diagonal/>
    </border>
    <border>
      <left/>
      <right style="medium">
        <color rgb="FF002060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2060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rgb="FF0033CC"/>
      </right>
      <top/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12" fillId="0" borderId="0">
      <alignment wrapText="1"/>
    </xf>
    <xf numFmtId="0" fontId="15" fillId="0" borderId="0"/>
    <xf numFmtId="170" fontId="1" fillId="0" borderId="0"/>
    <xf numFmtId="165" fontId="1" fillId="0" borderId="0"/>
    <xf numFmtId="9" fontId="15" fillId="0" borderId="0" applyFill="0" applyBorder="0" applyAlignment="0" applyProtection="0"/>
    <xf numFmtId="172" fontId="15" fillId="0" borderId="0" applyFont="0" applyFill="0" applyBorder="0" applyAlignment="0" applyProtection="0"/>
  </cellStyleXfs>
  <cellXfs count="506">
    <xf numFmtId="0" fontId="0" fillId="0" borderId="0" xfId="0"/>
    <xf numFmtId="165" fontId="2" fillId="0" borderId="0" xfId="5" applyNumberFormat="1" applyFont="1" applyAlignment="1" applyProtection="1">
      <alignment horizontal="left"/>
    </xf>
    <xf numFmtId="165" fontId="3" fillId="0" borderId="0" xfId="5" applyNumberFormat="1" applyFont="1" applyAlignment="1" applyProtection="1">
      <alignment horizontal="left"/>
    </xf>
    <xf numFmtId="165" fontId="3" fillId="0" borderId="0" xfId="5" applyFont="1"/>
    <xf numFmtId="165" fontId="4" fillId="0" borderId="0" xfId="5" applyFont="1"/>
    <xf numFmtId="165" fontId="1" fillId="0" borderId="0" xfId="5"/>
    <xf numFmtId="165" fontId="5" fillId="0" borderId="0" xfId="5" applyFont="1"/>
    <xf numFmtId="165" fontId="5" fillId="0" borderId="1" xfId="5" applyNumberFormat="1" applyFont="1" applyBorder="1"/>
    <xf numFmtId="165" fontId="5" fillId="0" borderId="2" xfId="5" applyNumberFormat="1" applyFont="1" applyBorder="1"/>
    <xf numFmtId="3" fontId="5" fillId="0" borderId="3" xfId="5" applyNumberFormat="1" applyFont="1" applyBorder="1"/>
    <xf numFmtId="166" fontId="5" fillId="0" borderId="4" xfId="3" applyNumberFormat="1" applyFont="1" applyBorder="1"/>
    <xf numFmtId="166" fontId="5" fillId="0" borderId="5" xfId="5" applyNumberFormat="1" applyFont="1" applyBorder="1"/>
    <xf numFmtId="166" fontId="6" fillId="0" borderId="4" xfId="3" applyNumberFormat="1" applyFont="1" applyBorder="1"/>
    <xf numFmtId="166" fontId="6" fillId="0" borderId="5" xfId="5" applyNumberFormat="1" applyFont="1" applyBorder="1"/>
    <xf numFmtId="166" fontId="6" fillId="0" borderId="4" xfId="5" applyNumberFormat="1" applyFont="1" applyBorder="1" applyAlignment="1">
      <alignment horizontal="right"/>
    </xf>
    <xf numFmtId="166" fontId="6" fillId="0" borderId="3" xfId="5" applyNumberFormat="1" applyFont="1" applyBorder="1" applyAlignment="1">
      <alignment horizontal="right"/>
    </xf>
    <xf numFmtId="3" fontId="5" fillId="0" borderId="3" xfId="5" applyNumberFormat="1" applyFont="1" applyBorder="1" applyAlignment="1">
      <alignment horizontal="right"/>
    </xf>
    <xf numFmtId="166" fontId="5" fillId="0" borderId="4" xfId="3" applyNumberFormat="1" applyFont="1" applyBorder="1" applyAlignment="1">
      <alignment horizontal="right" wrapText="1"/>
    </xf>
    <xf numFmtId="166" fontId="5" fillId="0" borderId="3" xfId="5" applyNumberFormat="1" applyFont="1" applyBorder="1" applyAlignment="1">
      <alignment horizontal="right"/>
    </xf>
    <xf numFmtId="166" fontId="6" fillId="0" borderId="4" xfId="3" applyNumberFormat="1" applyFont="1" applyBorder="1" applyAlignment="1">
      <alignment horizontal="right" wrapText="1"/>
    </xf>
    <xf numFmtId="3" fontId="6" fillId="0" borderId="6" xfId="5" applyNumberFormat="1" applyFont="1" applyBorder="1" applyAlignment="1">
      <alignment horizontal="right"/>
    </xf>
    <xf numFmtId="166" fontId="6" fillId="0" borderId="7" xfId="5" applyNumberFormat="1" applyFont="1" applyBorder="1" applyAlignment="1">
      <alignment horizontal="right"/>
    </xf>
    <xf numFmtId="166" fontId="6" fillId="0" borderId="6" xfId="5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 vertical="center"/>
    </xf>
    <xf numFmtId="167" fontId="5" fillId="0" borderId="0" xfId="6" applyNumberFormat="1" applyFont="1" applyFill="1" applyBorder="1" applyAlignment="1" applyProtection="1"/>
    <xf numFmtId="168" fontId="5" fillId="0" borderId="0" xfId="5" applyNumberFormat="1" applyFont="1"/>
    <xf numFmtId="2" fontId="5" fillId="0" borderId="0" xfId="6" applyNumberFormat="1" applyFont="1" applyFill="1" applyBorder="1" applyAlignment="1" applyProtection="1"/>
    <xf numFmtId="2" fontId="5" fillId="0" borderId="0" xfId="5" applyNumberFormat="1" applyFont="1"/>
    <xf numFmtId="2" fontId="5" fillId="0" borderId="0" xfId="5" applyNumberFormat="1" applyFont="1" applyAlignment="1" applyProtection="1">
      <alignment horizontal="left"/>
    </xf>
    <xf numFmtId="2" fontId="6" fillId="0" borderId="0" xfId="5" applyNumberFormat="1" applyFont="1" applyBorder="1" applyAlignment="1">
      <alignment horizontal="right"/>
    </xf>
    <xf numFmtId="2" fontId="5" fillId="0" borderId="0" xfId="5" applyNumberFormat="1" applyFont="1" applyAlignment="1" applyProtection="1">
      <alignment horizontal="right"/>
    </xf>
    <xf numFmtId="2" fontId="5" fillId="0" borderId="0" xfId="5" applyNumberFormat="1" applyFont="1" applyProtection="1"/>
    <xf numFmtId="3" fontId="0" fillId="0" borderId="3" xfId="0" applyNumberFormat="1" applyBorder="1"/>
    <xf numFmtId="3" fontId="6" fillId="0" borderId="3" xfId="5" applyNumberFormat="1" applyFont="1" applyBorder="1" applyAlignment="1">
      <alignment horizontal="right"/>
    </xf>
    <xf numFmtId="4" fontId="5" fillId="0" borderId="0" xfId="5" applyNumberFormat="1" applyFont="1"/>
    <xf numFmtId="4" fontId="9" fillId="0" borderId="0" xfId="0" applyNumberFormat="1" applyFont="1" applyAlignment="1">
      <alignment horizontal="right" vertical="top" readingOrder="1"/>
    </xf>
    <xf numFmtId="165" fontId="5" fillId="0" borderId="12" xfId="5" applyNumberFormat="1" applyFont="1" applyBorder="1" applyAlignment="1" applyProtection="1">
      <alignment horizontal="left"/>
    </xf>
    <xf numFmtId="3" fontId="6" fillId="0" borderId="3" xfId="3" applyNumberFormat="1" applyFont="1" applyBorder="1"/>
    <xf numFmtId="165" fontId="5" fillId="0" borderId="13" xfId="5" applyFont="1" applyBorder="1"/>
    <xf numFmtId="165" fontId="6" fillId="0" borderId="12" xfId="5" applyNumberFormat="1" applyFont="1" applyBorder="1" applyAlignment="1" applyProtection="1">
      <alignment horizontal="left"/>
    </xf>
    <xf numFmtId="165" fontId="5" fillId="0" borderId="12" xfId="5" applyNumberFormat="1" applyFont="1" applyFill="1" applyBorder="1" applyAlignment="1" applyProtection="1">
      <alignment horizontal="left"/>
    </xf>
    <xf numFmtId="3" fontId="6" fillId="0" borderId="3" xfId="5" applyNumberFormat="1" applyFont="1" applyBorder="1"/>
    <xf numFmtId="0" fontId="0" fillId="0" borderId="12" xfId="0" applyBorder="1" applyAlignment="1">
      <alignment horizontal="left" vertical="top" wrapText="1"/>
    </xf>
    <xf numFmtId="165" fontId="6" fillId="0" borderId="12" xfId="5" applyFont="1" applyBorder="1"/>
    <xf numFmtId="165" fontId="5" fillId="2" borderId="13" xfId="5" applyFont="1" applyFill="1" applyBorder="1" applyProtection="1">
      <protection locked="0"/>
    </xf>
    <xf numFmtId="165" fontId="6" fillId="2" borderId="12" xfId="5" applyNumberFormat="1" applyFont="1" applyFill="1" applyBorder="1" applyAlignment="1" applyProtection="1">
      <alignment horizontal="center"/>
      <protection locked="0"/>
    </xf>
    <xf numFmtId="165" fontId="6" fillId="2" borderId="14" xfId="5" applyFont="1" applyFill="1" applyBorder="1" applyProtection="1">
      <protection locked="0"/>
    </xf>
    <xf numFmtId="1" fontId="6" fillId="2" borderId="10" xfId="5" applyNumberFormat="1" applyFont="1" applyFill="1" applyBorder="1" applyAlignment="1" applyProtection="1">
      <alignment horizontal="center" vertical="center"/>
      <protection locked="0"/>
    </xf>
    <xf numFmtId="3" fontId="5" fillId="0" borderId="4" xfId="5" applyNumberFormat="1" applyFont="1" applyBorder="1" applyAlignment="1">
      <alignment horizontal="right"/>
    </xf>
    <xf numFmtId="3" fontId="6" fillId="0" borderId="4" xfId="5" applyNumberFormat="1" applyFont="1" applyBorder="1" applyAlignment="1">
      <alignment horizontal="right"/>
    </xf>
    <xf numFmtId="3" fontId="6" fillId="0" borderId="7" xfId="5" applyNumberFormat="1" applyFont="1" applyBorder="1" applyAlignment="1">
      <alignment horizontal="right"/>
    </xf>
    <xf numFmtId="1" fontId="6" fillId="2" borderId="11" xfId="5" applyNumberFormat="1" applyFont="1" applyFill="1" applyBorder="1" applyAlignment="1" applyProtection="1">
      <alignment horizontal="center" vertical="center"/>
      <protection locked="0"/>
    </xf>
    <xf numFmtId="3" fontId="5" fillId="0" borderId="4" xfId="5" applyNumberFormat="1" applyFont="1" applyBorder="1"/>
    <xf numFmtId="3" fontId="6" fillId="0" borderId="4" xfId="5" applyNumberFormat="1" applyFont="1" applyBorder="1"/>
    <xf numFmtId="3" fontId="0" fillId="0" borderId="4" xfId="0" applyNumberFormat="1" applyBorder="1"/>
    <xf numFmtId="3" fontId="6" fillId="0" borderId="4" xfId="3" applyNumberFormat="1" applyFont="1" applyBorder="1"/>
    <xf numFmtId="0" fontId="0" fillId="0" borderId="0" xfId="0" applyAlignment="1">
      <alignment readingOrder="1"/>
    </xf>
    <xf numFmtId="171" fontId="2" fillId="0" borderId="0" xfId="0" applyNumberFormat="1" applyFont="1" applyAlignment="1" applyProtection="1">
      <alignment horizontal="left"/>
    </xf>
    <xf numFmtId="3" fontId="2" fillId="0" borderId="0" xfId="0" applyNumberFormat="1" applyFont="1" applyAlignment="1" applyProtection="1">
      <alignment horizontal="left"/>
    </xf>
    <xf numFmtId="3" fontId="3" fillId="0" borderId="0" xfId="0" applyNumberFormat="1" applyFont="1" applyFill="1" applyAlignment="1" applyProtection="1">
      <alignment horizontal="left"/>
    </xf>
    <xf numFmtId="3" fontId="3" fillId="0" borderId="0" xfId="0" applyNumberFormat="1" applyFont="1"/>
    <xf numFmtId="3" fontId="4" fillId="0" borderId="0" xfId="0" applyNumberFormat="1" applyFont="1"/>
    <xf numFmtId="171" fontId="4" fillId="0" borderId="0" xfId="0" applyNumberFormat="1" applyFont="1"/>
    <xf numFmtId="171" fontId="3" fillId="0" borderId="0" xfId="0" applyNumberFormat="1" applyFont="1" applyAlignment="1" applyProtection="1">
      <alignment horizontal="center"/>
    </xf>
    <xf numFmtId="171" fontId="3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171" fontId="3" fillId="2" borderId="13" xfId="0" applyNumberFormat="1" applyFont="1" applyFill="1" applyBorder="1" applyAlignment="1" applyProtection="1">
      <alignment horizontal="left"/>
      <protection locked="0"/>
    </xf>
    <xf numFmtId="171" fontId="4" fillId="0" borderId="13" xfId="0" applyNumberFormat="1" applyFont="1" applyBorder="1" applyAlignment="1">
      <alignment horizontal="left"/>
    </xf>
    <xf numFmtId="171" fontId="4" fillId="0" borderId="0" xfId="0" applyNumberFormat="1" applyFont="1" applyAlignment="1">
      <alignment horizontal="left"/>
    </xf>
    <xf numFmtId="171" fontId="3" fillId="2" borderId="12" xfId="0" applyNumberFormat="1" applyFont="1" applyFill="1" applyBorder="1" applyAlignment="1" applyProtection="1">
      <alignment horizontal="center"/>
      <protection locked="0"/>
    </xf>
    <xf numFmtId="171" fontId="4" fillId="0" borderId="12" xfId="0" applyNumberFormat="1" applyFont="1" applyBorder="1"/>
    <xf numFmtId="171" fontId="3" fillId="2" borderId="16" xfId="0" applyNumberFormat="1" applyFont="1" applyFill="1" applyBorder="1" applyAlignment="1" applyProtection="1">
      <alignment horizontal="center"/>
      <protection locked="0"/>
    </xf>
    <xf numFmtId="171" fontId="4" fillId="0" borderId="0" xfId="0" applyNumberFormat="1" applyFont="1" applyBorder="1"/>
    <xf numFmtId="171" fontId="6" fillId="3" borderId="13" xfId="0" applyNumberFormat="1" applyFont="1" applyFill="1" applyBorder="1"/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71" fontId="11" fillId="3" borderId="12" xfId="0" applyNumberFormat="1" applyFont="1" applyFill="1" applyBorder="1"/>
    <xf numFmtId="3" fontId="3" fillId="3" borderId="20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171" fontId="3" fillId="0" borderId="12" xfId="0" applyNumberFormat="1" applyFont="1" applyBorder="1"/>
    <xf numFmtId="171" fontId="3" fillId="0" borderId="0" xfId="0" applyNumberFormat="1" applyFont="1"/>
    <xf numFmtId="171" fontId="2" fillId="3" borderId="12" xfId="0" applyNumberFormat="1" applyFont="1" applyFill="1" applyBorder="1"/>
    <xf numFmtId="3" fontId="4" fillId="3" borderId="20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171" fontId="4" fillId="0" borderId="16" xfId="0" applyNumberFormat="1" applyFont="1" applyBorder="1"/>
    <xf numFmtId="171" fontId="4" fillId="0" borderId="0" xfId="0" applyNumberFormat="1" applyFont="1" applyAlignment="1">
      <alignment horizontal="center"/>
    </xf>
    <xf numFmtId="171" fontId="2" fillId="3" borderId="12" xfId="0" applyNumberFormat="1" applyFont="1" applyFill="1" applyBorder="1" applyAlignment="1">
      <alignment horizontal="left" indent="1"/>
    </xf>
    <xf numFmtId="171" fontId="4" fillId="3" borderId="16" xfId="0" applyNumberFormat="1" applyFont="1" applyFill="1" applyBorder="1"/>
    <xf numFmtId="3" fontId="4" fillId="0" borderId="22" xfId="0" applyNumberFormat="1" applyFont="1" applyFill="1" applyBorder="1" applyAlignment="1"/>
    <xf numFmtId="3" fontId="4" fillId="0" borderId="23" xfId="0" applyNumberFormat="1" applyFont="1" applyFill="1" applyBorder="1" applyAlignment="1"/>
    <xf numFmtId="3" fontId="7" fillId="3" borderId="24" xfId="0" applyNumberFormat="1" applyFont="1" applyFill="1" applyBorder="1"/>
    <xf numFmtId="3" fontId="4" fillId="0" borderId="24" xfId="0" applyNumberFormat="1" applyFont="1" applyFill="1" applyBorder="1" applyAlignment="1">
      <alignment horizontal="right"/>
    </xf>
    <xf numFmtId="3" fontId="4" fillId="3" borderId="24" xfId="0" applyNumberFormat="1" applyFont="1" applyFill="1" applyBorder="1" applyAlignment="1">
      <alignment horizontal="right"/>
    </xf>
    <xf numFmtId="3" fontId="4" fillId="3" borderId="24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4" fillId="0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171" fontId="4" fillId="3" borderId="0" xfId="0" applyNumberFormat="1" applyFont="1" applyFill="1" applyBorder="1" applyAlignment="1">
      <alignment horizontal="right"/>
    </xf>
    <xf numFmtId="171" fontId="2" fillId="0" borderId="0" xfId="0" applyNumberFormat="1" applyFont="1"/>
    <xf numFmtId="3" fontId="2" fillId="0" borderId="0" xfId="0" applyNumberFormat="1" applyFont="1"/>
    <xf numFmtId="171" fontId="3" fillId="0" borderId="0" xfId="0" applyNumberFormat="1" applyFont="1" applyAlignment="1" applyProtection="1">
      <alignment horizontal="left"/>
    </xf>
    <xf numFmtId="171" fontId="4" fillId="0" borderId="25" xfId="0" applyNumberFormat="1" applyFont="1" applyBorder="1"/>
    <xf numFmtId="171" fontId="3" fillId="0" borderId="12" xfId="0" applyNumberFormat="1" applyFont="1" applyFill="1" applyBorder="1" applyProtection="1">
      <protection locked="0"/>
    </xf>
    <xf numFmtId="3" fontId="6" fillId="3" borderId="20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Fill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171" fontId="6" fillId="0" borderId="20" xfId="0" applyNumberFormat="1" applyFont="1" applyBorder="1" applyAlignment="1">
      <alignment horizontal="right"/>
    </xf>
    <xf numFmtId="171" fontId="3" fillId="0" borderId="0" xfId="0" applyNumberFormat="1" applyFont="1" applyBorder="1"/>
    <xf numFmtId="171" fontId="4" fillId="0" borderId="0" xfId="0" applyNumberFormat="1" applyFont="1" applyBorder="1" applyAlignment="1"/>
    <xf numFmtId="171" fontId="4" fillId="0" borderId="0" xfId="0" applyNumberFormat="1" applyFont="1" applyAlignment="1"/>
    <xf numFmtId="3" fontId="4" fillId="0" borderId="27" xfId="0" applyNumberFormat="1" applyFont="1" applyFill="1" applyBorder="1" applyAlignment="1"/>
    <xf numFmtId="3" fontId="7" fillId="3" borderId="0" xfId="0" applyNumberFormat="1" applyFont="1" applyFill="1" applyBorder="1"/>
    <xf numFmtId="3" fontId="4" fillId="0" borderId="0" xfId="0" applyNumberFormat="1" applyFont="1" applyFill="1" applyBorder="1" applyAlignment="1"/>
    <xf numFmtId="3" fontId="4" fillId="0" borderId="0" xfId="0" applyNumberFormat="1" applyFont="1" applyBorder="1" applyAlignment="1"/>
    <xf numFmtId="3" fontId="4" fillId="3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/>
    <xf numFmtId="3" fontId="4" fillId="3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wrapText="1"/>
    </xf>
    <xf numFmtId="171" fontId="4" fillId="3" borderId="0" xfId="0" applyNumberFormat="1" applyFont="1" applyFill="1" applyBorder="1" applyAlignment="1">
      <alignment horizontal="right" vertical="top" wrapText="1"/>
    </xf>
    <xf numFmtId="3" fontId="5" fillId="0" borderId="0" xfId="5" applyNumberFormat="1" applyFont="1"/>
    <xf numFmtId="3" fontId="1" fillId="0" borderId="0" xfId="5" applyNumberFormat="1"/>
    <xf numFmtId="171" fontId="4" fillId="3" borderId="12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171" fontId="3" fillId="0" borderId="0" xfId="0" applyNumberFormat="1" applyFont="1" applyAlignment="1"/>
    <xf numFmtId="3" fontId="4" fillId="3" borderId="26" xfId="0" applyNumberFormat="1" applyFont="1" applyFill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right" wrapText="1"/>
    </xf>
    <xf numFmtId="3" fontId="4" fillId="3" borderId="3" xfId="0" applyNumberFormat="1" applyFont="1" applyFill="1" applyBorder="1" applyAlignment="1">
      <alignment horizontal="right" wrapText="1"/>
    </xf>
    <xf numFmtId="3" fontId="4" fillId="3" borderId="5" xfId="0" applyNumberFormat="1" applyFont="1" applyFill="1" applyBorder="1" applyAlignment="1">
      <alignment horizontal="right" wrapText="1"/>
    </xf>
    <xf numFmtId="3" fontId="4" fillId="3" borderId="26" xfId="0" applyNumberFormat="1" applyFont="1" applyFill="1" applyBorder="1" applyAlignment="1">
      <alignment horizontal="right"/>
    </xf>
    <xf numFmtId="3" fontId="4" fillId="3" borderId="21" xfId="0" applyNumberFormat="1" applyFont="1" applyFill="1" applyBorder="1" applyAlignment="1">
      <alignment horizontal="right" wrapText="1"/>
    </xf>
    <xf numFmtId="3" fontId="3" fillId="3" borderId="26" xfId="0" applyNumberFormat="1" applyFont="1" applyFill="1" applyBorder="1" applyAlignment="1">
      <alignment horizontal="right" wrapText="1"/>
    </xf>
    <xf numFmtId="3" fontId="3" fillId="3" borderId="20" xfId="0" applyNumberFormat="1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wrapText="1"/>
    </xf>
    <xf numFmtId="171" fontId="6" fillId="3" borderId="12" xfId="0" applyNumberFormat="1" applyFont="1" applyFill="1" applyBorder="1"/>
    <xf numFmtId="171" fontId="3" fillId="3" borderId="12" xfId="0" applyNumberFormat="1" applyFont="1" applyFill="1" applyBorder="1" applyAlignment="1">
      <alignment vertical="top" wrapText="1" shrinkToFit="1"/>
    </xf>
    <xf numFmtId="171" fontId="6" fillId="3" borderId="30" xfId="0" applyNumberFormat="1" applyFont="1" applyFill="1" applyBorder="1" applyAlignment="1">
      <alignment vertical="top" wrapText="1" shrinkToFit="1"/>
    </xf>
    <xf numFmtId="3" fontId="4" fillId="3" borderId="31" xfId="0" applyNumberFormat="1" applyFont="1" applyFill="1" applyBorder="1" applyAlignment="1">
      <alignment horizontal="right"/>
    </xf>
    <xf numFmtId="3" fontId="4" fillId="3" borderId="32" xfId="0" applyNumberFormat="1" applyFont="1" applyFill="1" applyBorder="1" applyAlignment="1">
      <alignment horizontal="right"/>
    </xf>
    <xf numFmtId="171" fontId="3" fillId="3" borderId="3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3" fillId="3" borderId="36" xfId="0" applyNumberFormat="1" applyFont="1" applyFill="1" applyBorder="1" applyAlignment="1">
      <alignment horizontal="right" vertical="center"/>
    </xf>
    <xf numFmtId="171" fontId="4" fillId="0" borderId="0" xfId="0" applyNumberFormat="1" applyFont="1" applyAlignment="1">
      <alignment vertical="center"/>
    </xf>
    <xf numFmtId="3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1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4" borderId="13" xfId="0" applyFill="1" applyBorder="1"/>
    <xf numFmtId="0" fontId="0" fillId="4" borderId="12" xfId="0" applyFill="1" applyBorder="1"/>
    <xf numFmtId="3" fontId="3" fillId="0" borderId="1" xfId="0" applyNumberFormat="1" applyFont="1" applyFill="1" applyBorder="1" applyAlignment="1">
      <alignment horizontal="right"/>
    </xf>
    <xf numFmtId="0" fontId="0" fillId="0" borderId="12" xfId="0" applyBorder="1"/>
    <xf numFmtId="171" fontId="11" fillId="3" borderId="12" xfId="0" applyNumberFormat="1" applyFont="1" applyFill="1" applyBorder="1" applyAlignment="1">
      <alignment vertical="top" wrapText="1" shrinkToFit="1"/>
    </xf>
    <xf numFmtId="3" fontId="3" fillId="3" borderId="21" xfId="0" applyNumberFormat="1" applyFont="1" applyFill="1" applyBorder="1" applyAlignment="1">
      <alignment horizontal="right" wrapText="1"/>
    </xf>
    <xf numFmtId="3" fontId="3" fillId="3" borderId="4" xfId="0" applyNumberFormat="1" applyFont="1" applyFill="1" applyBorder="1" applyAlignment="1">
      <alignment horizontal="right" wrapText="1"/>
    </xf>
    <xf numFmtId="171" fontId="2" fillId="3" borderId="12" xfId="0" applyNumberFormat="1" applyFont="1" applyFill="1" applyBorder="1" applyAlignment="1">
      <alignment vertical="top" wrapText="1" shrinkToFit="1"/>
    </xf>
    <xf numFmtId="171" fontId="3" fillId="0" borderId="16" xfId="0" applyNumberFormat="1" applyFont="1" applyBorder="1"/>
    <xf numFmtId="171" fontId="11" fillId="0" borderId="12" xfId="0" applyNumberFormat="1" applyFont="1" applyFill="1" applyBorder="1" applyAlignment="1">
      <alignment vertical="top" wrapText="1" shrinkToFit="1"/>
    </xf>
    <xf numFmtId="171" fontId="3" fillId="0" borderId="0" xfId="0" applyNumberFormat="1" applyFont="1" applyFill="1"/>
    <xf numFmtId="171" fontId="2" fillId="0" borderId="12" xfId="0" applyNumberFormat="1" applyFont="1" applyFill="1" applyBorder="1" applyAlignment="1">
      <alignment horizontal="left" vertical="center"/>
    </xf>
    <xf numFmtId="171" fontId="4" fillId="0" borderId="0" xfId="0" applyNumberFormat="1" applyFont="1" applyFill="1"/>
    <xf numFmtId="171" fontId="11" fillId="3" borderId="12" xfId="0" applyNumberFormat="1" applyFont="1" applyFill="1" applyBorder="1" applyAlignment="1">
      <alignment horizontal="left" vertical="center"/>
    </xf>
    <xf numFmtId="171" fontId="6" fillId="3" borderId="12" xfId="0" applyNumberFormat="1" applyFont="1" applyFill="1" applyBorder="1" applyAlignment="1">
      <alignment horizontal="left" vertical="center"/>
    </xf>
    <xf numFmtId="171" fontId="3" fillId="3" borderId="12" xfId="0" applyNumberFormat="1" applyFont="1" applyFill="1" applyBorder="1" applyAlignment="1">
      <alignment shrinkToFit="1"/>
    </xf>
    <xf numFmtId="171" fontId="5" fillId="3" borderId="30" xfId="0" applyNumberFormat="1" applyFont="1" applyFill="1" applyBorder="1"/>
    <xf numFmtId="171" fontId="3" fillId="3" borderId="16" xfId="0" applyNumberFormat="1" applyFont="1" applyFill="1" applyBorder="1" applyAlignment="1">
      <alignment vertical="center"/>
    </xf>
    <xf numFmtId="171" fontId="2" fillId="0" borderId="0" xfId="0" applyNumberFormat="1" applyFont="1" applyBorder="1"/>
    <xf numFmtId="3" fontId="3" fillId="0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71" fontId="3" fillId="3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/>
    <xf numFmtId="0" fontId="2" fillId="0" borderId="0" xfId="2" applyFont="1" applyAlignment="1" applyProtection="1">
      <alignment horizontal="left"/>
    </xf>
    <xf numFmtId="3" fontId="3" fillId="0" borderId="0" xfId="2" applyNumberFormat="1" applyFont="1" applyAlignment="1" applyProtection="1">
      <alignment horizontal="left"/>
    </xf>
    <xf numFmtId="3" fontId="3" fillId="0" borderId="0" xfId="2" applyNumberFormat="1" applyFont="1">
      <alignment wrapText="1"/>
    </xf>
    <xf numFmtId="3" fontId="4" fillId="0" borderId="0" xfId="2" applyNumberFormat="1" applyFont="1">
      <alignment wrapText="1"/>
    </xf>
    <xf numFmtId="0" fontId="4" fillId="0" borderId="0" xfId="2" applyFont="1">
      <alignment wrapText="1"/>
    </xf>
    <xf numFmtId="0" fontId="3" fillId="0" borderId="0" xfId="2" applyFont="1" applyAlignment="1" applyProtection="1">
      <alignment horizontal="center"/>
    </xf>
    <xf numFmtId="0" fontId="3" fillId="0" borderId="0" xfId="2" applyFont="1" applyFill="1" applyAlignment="1" applyProtection="1">
      <alignment horizontal="center"/>
    </xf>
    <xf numFmtId="3" fontId="3" fillId="0" borderId="0" xfId="2" applyNumberFormat="1" applyFont="1" applyAlignment="1" applyProtection="1">
      <alignment horizontal="center"/>
    </xf>
    <xf numFmtId="171" fontId="3" fillId="2" borderId="13" xfId="2" applyNumberFormat="1" applyFont="1" applyFill="1" applyBorder="1" applyAlignment="1" applyProtection="1">
      <alignment horizontal="left"/>
      <protection locked="0"/>
    </xf>
    <xf numFmtId="0" fontId="13" fillId="3" borderId="0" xfId="2" applyFont="1" applyFill="1">
      <alignment wrapText="1"/>
    </xf>
    <xf numFmtId="171" fontId="3" fillId="2" borderId="12" xfId="2" applyNumberFormat="1" applyFont="1" applyFill="1" applyBorder="1" applyAlignment="1" applyProtection="1">
      <alignment horizontal="center"/>
      <protection locked="0"/>
    </xf>
    <xf numFmtId="171" fontId="3" fillId="2" borderId="16" xfId="2" applyNumberFormat="1" applyFont="1" applyFill="1" applyBorder="1" applyAlignment="1" applyProtection="1">
      <alignment horizontal="center"/>
      <protection locked="0"/>
    </xf>
    <xf numFmtId="0" fontId="3" fillId="3" borderId="13" xfId="2" applyFont="1" applyFill="1" applyBorder="1">
      <alignment wrapText="1"/>
    </xf>
    <xf numFmtId="3" fontId="3" fillId="0" borderId="1" xfId="2" applyNumberFormat="1" applyFont="1" applyFill="1" applyBorder="1" applyAlignment="1">
      <alignment horizontal="right"/>
    </xf>
    <xf numFmtId="3" fontId="3" fillId="0" borderId="17" xfId="2" applyNumberFormat="1" applyFont="1" applyFill="1" applyBorder="1" applyAlignment="1">
      <alignment horizontal="right"/>
    </xf>
    <xf numFmtId="3" fontId="3" fillId="0" borderId="18" xfId="2" applyNumberFormat="1" applyFont="1" applyFill="1" applyBorder="1" applyAlignment="1">
      <alignment horizontal="right"/>
    </xf>
    <xf numFmtId="3" fontId="3" fillId="0" borderId="19" xfId="2" applyNumberFormat="1" applyFont="1" applyFill="1" applyBorder="1" applyAlignment="1">
      <alignment horizontal="right"/>
    </xf>
    <xf numFmtId="0" fontId="11" fillId="3" borderId="12" xfId="2" applyFont="1" applyFill="1" applyBorder="1">
      <alignment wrapText="1"/>
    </xf>
    <xf numFmtId="3" fontId="3" fillId="3" borderId="4" xfId="2" applyNumberFormat="1" applyFont="1" applyFill="1" applyBorder="1" applyAlignment="1">
      <alignment horizontal="right" wrapText="1"/>
    </xf>
    <xf numFmtId="3" fontId="3" fillId="3" borderId="20" xfId="2" applyNumberFormat="1" applyFont="1" applyFill="1" applyBorder="1" applyAlignment="1">
      <alignment horizontal="right" wrapText="1"/>
    </xf>
    <xf numFmtId="3" fontId="3" fillId="3" borderId="5" xfId="2" applyNumberFormat="1" applyFont="1" applyFill="1" applyBorder="1" applyAlignment="1">
      <alignment horizontal="right" wrapText="1"/>
    </xf>
    <xf numFmtId="0" fontId="3" fillId="0" borderId="0" xfId="2" applyFont="1">
      <alignment wrapText="1"/>
    </xf>
    <xf numFmtId="0" fontId="2" fillId="3" borderId="12" xfId="2" applyFont="1" applyFill="1" applyBorder="1">
      <alignment wrapText="1"/>
    </xf>
    <xf numFmtId="3" fontId="4" fillId="3" borderId="4" xfId="2" applyNumberFormat="1" applyFont="1" applyFill="1" applyBorder="1" applyAlignment="1">
      <alignment horizontal="right" wrapText="1"/>
    </xf>
    <xf numFmtId="3" fontId="4" fillId="3" borderId="20" xfId="2" applyNumberFormat="1" applyFont="1" applyFill="1" applyBorder="1" applyAlignment="1">
      <alignment horizontal="right" wrapText="1"/>
    </xf>
    <xf numFmtId="3" fontId="4" fillId="3" borderId="5" xfId="2" applyNumberFormat="1" applyFont="1" applyFill="1" applyBorder="1" applyAlignment="1">
      <alignment horizontal="right" wrapText="1"/>
    </xf>
    <xf numFmtId="171" fontId="11" fillId="3" borderId="12" xfId="2" applyNumberFormat="1" applyFont="1" applyFill="1" applyBorder="1">
      <alignment wrapText="1"/>
    </xf>
    <xf numFmtId="0" fontId="2" fillId="3" borderId="25" xfId="2" applyFont="1" applyFill="1" applyBorder="1">
      <alignment wrapText="1"/>
    </xf>
    <xf numFmtId="0" fontId="11" fillId="3" borderId="25" xfId="2" applyFont="1" applyFill="1" applyBorder="1">
      <alignment wrapText="1"/>
    </xf>
    <xf numFmtId="0" fontId="6" fillId="3" borderId="25" xfId="2" applyFont="1" applyFill="1" applyBorder="1">
      <alignment wrapText="1"/>
    </xf>
    <xf numFmtId="0" fontId="3" fillId="3" borderId="25" xfId="2" applyFont="1" applyFill="1" applyBorder="1">
      <alignment wrapText="1"/>
    </xf>
    <xf numFmtId="0" fontId="3" fillId="3" borderId="14" xfId="2" applyFont="1" applyFill="1" applyBorder="1">
      <alignment wrapText="1"/>
    </xf>
    <xf numFmtId="3" fontId="6" fillId="3" borderId="27" xfId="2" applyNumberFormat="1" applyFont="1" applyFill="1" applyBorder="1" applyAlignment="1">
      <alignment horizontal="right" wrapText="1"/>
    </xf>
    <xf numFmtId="3" fontId="6" fillId="3" borderId="22" xfId="2" applyNumberFormat="1" applyFont="1" applyFill="1" applyBorder="1" applyAlignment="1">
      <alignment horizontal="right" wrapText="1"/>
    </xf>
    <xf numFmtId="3" fontId="6" fillId="3" borderId="28" xfId="2" applyNumberFormat="1" applyFont="1" applyFill="1" applyBorder="1" applyAlignment="1">
      <alignment horizontal="right" wrapText="1"/>
    </xf>
    <xf numFmtId="0" fontId="4" fillId="0" borderId="0" xfId="2" applyFont="1" applyBorder="1">
      <alignment wrapText="1"/>
    </xf>
    <xf numFmtId="3" fontId="3" fillId="3" borderId="24" xfId="2" applyNumberFormat="1" applyFont="1" applyFill="1" applyBorder="1">
      <alignment wrapText="1"/>
    </xf>
    <xf numFmtId="3" fontId="8" fillId="3" borderId="0" xfId="2" applyNumberFormat="1" applyFont="1" applyFill="1" applyBorder="1" applyAlignment="1">
      <alignment horizontal="right"/>
    </xf>
    <xf numFmtId="0" fontId="4" fillId="0" borderId="37" xfId="2" applyFont="1" applyBorder="1">
      <alignment wrapText="1"/>
    </xf>
    <xf numFmtId="3" fontId="4" fillId="3" borderId="0" xfId="2" applyNumberFormat="1" applyFont="1" applyFill="1" applyBorder="1" applyAlignment="1">
      <alignment horizontal="right"/>
    </xf>
    <xf numFmtId="0" fontId="12" fillId="0" borderId="0" xfId="2">
      <alignment wrapText="1"/>
    </xf>
    <xf numFmtId="3" fontId="3" fillId="3" borderId="0" xfId="2" applyNumberFormat="1" applyFont="1" applyFill="1" applyBorder="1">
      <alignment wrapText="1"/>
    </xf>
    <xf numFmtId="0" fontId="4" fillId="0" borderId="0" xfId="2" applyFont="1" applyAlignment="1"/>
    <xf numFmtId="0" fontId="4" fillId="3" borderId="16" xfId="2" applyFont="1" applyFill="1" applyBorder="1">
      <alignment wrapText="1"/>
    </xf>
    <xf numFmtId="3" fontId="4" fillId="0" borderId="27" xfId="2" applyNumberFormat="1" applyFont="1" applyFill="1" applyBorder="1" applyAlignment="1">
      <alignment horizontal="right" vertical="top" wrapText="1"/>
    </xf>
    <xf numFmtId="3" fontId="5" fillId="3" borderId="22" xfId="2" applyNumberFormat="1" applyFont="1" applyFill="1" applyBorder="1" applyAlignment="1">
      <alignment horizontal="right" wrapText="1"/>
    </xf>
    <xf numFmtId="3" fontId="4" fillId="0" borderId="28" xfId="2" applyNumberFormat="1" applyFont="1" applyFill="1" applyBorder="1" applyAlignment="1">
      <alignment horizontal="right" vertical="top" wrapText="1"/>
    </xf>
    <xf numFmtId="0" fontId="4" fillId="0" borderId="0" xfId="2" applyFont="1" applyBorder="1" applyAlignment="1"/>
    <xf numFmtId="0" fontId="12" fillId="5" borderId="0" xfId="2" applyFill="1" applyBorder="1" applyAlignment="1">
      <alignment vertical="top" wrapText="1"/>
    </xf>
    <xf numFmtId="3" fontId="4" fillId="0" borderId="0" xfId="2" applyNumberFormat="1" applyFont="1" applyAlignment="1"/>
    <xf numFmtId="171" fontId="3" fillId="0" borderId="12" xfId="2" applyNumberFormat="1" applyFont="1" applyFill="1" applyBorder="1" applyAlignment="1" applyProtection="1">
      <alignment horizontal="center"/>
      <protection locked="0"/>
    </xf>
    <xf numFmtId="3" fontId="3" fillId="0" borderId="1" xfId="2" applyNumberFormat="1" applyFont="1" applyFill="1" applyBorder="1" applyAlignment="1" applyProtection="1">
      <alignment horizontal="right" vertical="center"/>
      <protection locked="0"/>
    </xf>
    <xf numFmtId="3" fontId="3" fillId="0" borderId="17" xfId="2" applyNumberFormat="1" applyFont="1" applyFill="1" applyBorder="1" applyAlignment="1" applyProtection="1">
      <alignment horizontal="right" vertical="center"/>
      <protection locked="0"/>
    </xf>
    <xf numFmtId="3" fontId="3" fillId="0" borderId="2" xfId="2" applyNumberFormat="1" applyFont="1" applyFill="1" applyBorder="1" applyAlignment="1" applyProtection="1">
      <alignment horizontal="right" vertical="center"/>
      <protection locked="0"/>
    </xf>
    <xf numFmtId="3" fontId="3" fillId="3" borderId="3" xfId="2" applyNumberFormat="1" applyFont="1" applyFill="1" applyBorder="1" applyAlignment="1">
      <alignment horizontal="right" wrapText="1"/>
    </xf>
    <xf numFmtId="0" fontId="4" fillId="0" borderId="0" xfId="2" applyFont="1" applyFill="1">
      <alignment wrapText="1"/>
    </xf>
    <xf numFmtId="3" fontId="4" fillId="3" borderId="3" xfId="2" applyNumberFormat="1" applyFont="1" applyFill="1" applyBorder="1" applyAlignment="1">
      <alignment horizontal="right" wrapText="1"/>
    </xf>
    <xf numFmtId="0" fontId="11" fillId="3" borderId="12" xfId="2" applyFont="1" applyFill="1" applyBorder="1" applyAlignment="1"/>
    <xf numFmtId="0" fontId="6" fillId="3" borderId="12" xfId="2" applyFont="1" applyFill="1" applyBorder="1" applyAlignment="1">
      <alignment shrinkToFit="1"/>
    </xf>
    <xf numFmtId="0" fontId="3" fillId="3" borderId="12" xfId="2" applyFont="1" applyFill="1" applyBorder="1" applyAlignment="1">
      <alignment vertical="top" wrapText="1" shrinkToFit="1"/>
    </xf>
    <xf numFmtId="3" fontId="3" fillId="3" borderId="20" xfId="2" applyNumberFormat="1" applyFont="1" applyFill="1" applyBorder="1" applyAlignment="1">
      <alignment horizontal="right"/>
    </xf>
    <xf numFmtId="0" fontId="6" fillId="3" borderId="12" xfId="2" applyFont="1" applyFill="1" applyBorder="1" applyAlignment="1">
      <alignment vertical="top" wrapText="1" shrinkToFit="1"/>
    </xf>
    <xf numFmtId="3" fontId="2" fillId="3" borderId="12" xfId="2" applyNumberFormat="1" applyFont="1" applyFill="1" applyBorder="1" applyAlignment="1">
      <alignment vertical="top" wrapText="1" shrinkToFit="1"/>
    </xf>
    <xf numFmtId="0" fontId="14" fillId="0" borderId="0" xfId="2" applyFont="1">
      <alignment wrapText="1"/>
    </xf>
    <xf numFmtId="3" fontId="6" fillId="3" borderId="12" xfId="2" applyNumberFormat="1" applyFont="1" applyFill="1" applyBorder="1" applyAlignment="1">
      <alignment horizontal="left" vertical="center"/>
    </xf>
    <xf numFmtId="3" fontId="3" fillId="0" borderId="25" xfId="2" applyNumberFormat="1" applyFont="1" applyFill="1" applyBorder="1" applyAlignment="1">
      <alignment horizontal="right" vertical="center"/>
    </xf>
    <xf numFmtId="3" fontId="3" fillId="3" borderId="25" xfId="2" applyNumberFormat="1" applyFont="1" applyFill="1" applyBorder="1" applyAlignment="1">
      <alignment horizontal="right" wrapText="1"/>
    </xf>
    <xf numFmtId="3" fontId="3" fillId="3" borderId="12" xfId="2" applyNumberFormat="1" applyFont="1" applyFill="1" applyBorder="1" applyAlignment="1">
      <alignment vertical="center"/>
    </xf>
    <xf numFmtId="3" fontId="3" fillId="0" borderId="20" xfId="2" applyNumberFormat="1" applyFont="1" applyFill="1" applyBorder="1" applyAlignment="1">
      <alignment horizontal="right" vertical="center"/>
    </xf>
    <xf numFmtId="3" fontId="3" fillId="0" borderId="5" xfId="2" applyNumberFormat="1" applyFont="1" applyFill="1" applyBorder="1" applyAlignment="1">
      <alignment horizontal="right" vertical="center"/>
    </xf>
    <xf numFmtId="3" fontId="6" fillId="3" borderId="16" xfId="2" applyNumberFormat="1" applyFont="1" applyFill="1" applyBorder="1" applyAlignment="1">
      <alignment vertical="center"/>
    </xf>
    <xf numFmtId="3" fontId="3" fillId="0" borderId="14" xfId="2" applyNumberFormat="1" applyFont="1" applyFill="1" applyBorder="1" applyAlignment="1">
      <alignment horizontal="right" vertical="center"/>
    </xf>
    <xf numFmtId="3" fontId="3" fillId="0" borderId="22" xfId="2" applyNumberFormat="1" applyFont="1" applyFill="1" applyBorder="1" applyAlignment="1">
      <alignment horizontal="right" vertical="center"/>
    </xf>
    <xf numFmtId="3" fontId="3" fillId="0" borderId="28" xfId="2" applyNumberFormat="1" applyFont="1" applyFill="1" applyBorder="1" applyAlignment="1">
      <alignment horizontal="right" vertical="center"/>
    </xf>
    <xf numFmtId="3" fontId="3" fillId="3" borderId="33" xfId="2" applyNumberFormat="1" applyFont="1" applyFill="1" applyBorder="1" applyAlignment="1">
      <alignment vertical="center"/>
    </xf>
    <xf numFmtId="3" fontId="3" fillId="0" borderId="36" xfId="2" applyNumberFormat="1" applyFont="1" applyFill="1" applyBorder="1" applyAlignment="1">
      <alignment horizontal="right" vertical="center"/>
    </xf>
    <xf numFmtId="3" fontId="3" fillId="0" borderId="35" xfId="2" applyNumberFormat="1" applyFont="1" applyFill="1" applyBorder="1" applyAlignment="1">
      <alignment horizontal="right" vertical="center"/>
    </xf>
    <xf numFmtId="3" fontId="3" fillId="0" borderId="39" xfId="2" applyNumberFormat="1" applyFont="1" applyFill="1" applyBorder="1" applyAlignment="1">
      <alignment horizontal="right" vertical="center"/>
    </xf>
    <xf numFmtId="3" fontId="3" fillId="3" borderId="0" xfId="2" applyNumberFormat="1" applyFont="1" applyFill="1" applyBorder="1" applyAlignment="1">
      <alignment vertical="center"/>
    </xf>
    <xf numFmtId="3" fontId="5" fillId="3" borderId="0" xfId="2" applyNumberFormat="1" applyFont="1" applyFill="1" applyBorder="1" applyAlignment="1">
      <alignment horizontal="left" vertical="top" wrapText="1"/>
    </xf>
    <xf numFmtId="0" fontId="8" fillId="0" borderId="0" xfId="2" applyFont="1">
      <alignment wrapText="1"/>
    </xf>
    <xf numFmtId="169" fontId="3" fillId="0" borderId="0" xfId="5" applyNumberFormat="1" applyFont="1"/>
    <xf numFmtId="169" fontId="4" fillId="0" borderId="0" xfId="5" applyNumberFormat="1" applyFont="1"/>
    <xf numFmtId="169" fontId="4" fillId="0" borderId="2" xfId="5" applyNumberFormat="1" applyFont="1" applyBorder="1"/>
    <xf numFmtId="3" fontId="4" fillId="0" borderId="4" xfId="5" applyNumberFormat="1" applyFont="1" applyBorder="1"/>
    <xf numFmtId="3" fontId="4" fillId="0" borderId="20" xfId="5" applyNumberFormat="1" applyFont="1" applyBorder="1"/>
    <xf numFmtId="166" fontId="4" fillId="0" borderId="20" xfId="5" applyNumberFormat="1" applyFont="1" applyBorder="1"/>
    <xf numFmtId="166" fontId="4" fillId="0" borderId="5" xfId="5" applyNumberFormat="1" applyFont="1" applyBorder="1"/>
    <xf numFmtId="169" fontId="4" fillId="0" borderId="5" xfId="5" applyNumberFormat="1" applyFont="1" applyBorder="1"/>
    <xf numFmtId="3" fontId="4" fillId="0" borderId="4" xfId="5" applyNumberFormat="1" applyFont="1" applyBorder="1" applyAlignment="1">
      <alignment horizontal="right"/>
    </xf>
    <xf numFmtId="3" fontId="4" fillId="0" borderId="20" xfId="5" applyNumberFormat="1" applyFont="1" applyBorder="1" applyAlignment="1">
      <alignment horizontal="right"/>
    </xf>
    <xf numFmtId="166" fontId="4" fillId="0" borderId="20" xfId="5" applyNumberFormat="1" applyFont="1" applyBorder="1" applyAlignment="1">
      <alignment horizontal="right"/>
    </xf>
    <xf numFmtId="169" fontId="4" fillId="0" borderId="20" xfId="5" applyNumberFormat="1" applyFont="1" applyBorder="1"/>
    <xf numFmtId="3" fontId="4" fillId="0" borderId="21" xfId="5" applyNumberFormat="1" applyFont="1" applyBorder="1"/>
    <xf numFmtId="3" fontId="3" fillId="0" borderId="4" xfId="5" applyNumberFormat="1" applyFont="1" applyBorder="1"/>
    <xf numFmtId="3" fontId="3" fillId="0" borderId="21" xfId="5" applyNumberFormat="1" applyFont="1" applyBorder="1"/>
    <xf numFmtId="166" fontId="3" fillId="0" borderId="20" xfId="5" applyNumberFormat="1" applyFont="1" applyBorder="1"/>
    <xf numFmtId="166" fontId="3" fillId="0" borderId="5" xfId="5" applyNumberFormat="1" applyFont="1" applyBorder="1"/>
    <xf numFmtId="3" fontId="3" fillId="0" borderId="20" xfId="5" applyNumberFormat="1" applyFont="1" applyBorder="1" applyAlignment="1">
      <alignment horizontal="right"/>
    </xf>
    <xf numFmtId="169" fontId="3" fillId="0" borderId="5" xfId="5" applyNumberFormat="1" applyFont="1" applyBorder="1"/>
    <xf numFmtId="3" fontId="4" fillId="0" borderId="21" xfId="5" applyNumberFormat="1" applyFont="1" applyBorder="1" applyAlignment="1">
      <alignment horizontal="right"/>
    </xf>
    <xf numFmtId="3" fontId="3" fillId="0" borderId="21" xfId="5" applyNumberFormat="1" applyFont="1" applyBorder="1" applyAlignment="1">
      <alignment horizontal="right"/>
    </xf>
    <xf numFmtId="169" fontId="3" fillId="0" borderId="20" xfId="5" applyNumberFormat="1" applyFont="1" applyBorder="1"/>
    <xf numFmtId="3" fontId="4" fillId="0" borderId="3" xfId="5" applyNumberFormat="1" applyFont="1" applyBorder="1" applyAlignment="1">
      <alignment horizontal="right"/>
    </xf>
    <xf numFmtId="169" fontId="4" fillId="0" borderId="3" xfId="5" applyNumberFormat="1" applyFont="1" applyBorder="1" applyAlignment="1">
      <alignment horizontal="right"/>
    </xf>
    <xf numFmtId="3" fontId="4" fillId="0" borderId="41" xfId="5" applyNumberFormat="1" applyFont="1" applyBorder="1" applyAlignment="1">
      <alignment horizontal="right"/>
    </xf>
    <xf numFmtId="4" fontId="4" fillId="0" borderId="20" xfId="5" applyNumberFormat="1" applyFont="1" applyBorder="1" applyAlignment="1">
      <alignment horizontal="right"/>
    </xf>
    <xf numFmtId="3" fontId="3" fillId="0" borderId="11" xfId="5" applyNumberFormat="1" applyFont="1" applyBorder="1" applyAlignment="1">
      <alignment horizontal="right"/>
    </xf>
    <xf numFmtId="3" fontId="3" fillId="0" borderId="36" xfId="5" applyNumberFormat="1" applyFont="1" applyBorder="1" applyAlignment="1">
      <alignment horizontal="right"/>
    </xf>
    <xf numFmtId="169" fontId="3" fillId="0" borderId="36" xfId="5" applyNumberFormat="1" applyFont="1" applyBorder="1" applyAlignment="1">
      <alignment horizontal="right" vertical="center"/>
    </xf>
    <xf numFmtId="169" fontId="3" fillId="0" borderId="10" xfId="5" applyNumberFormat="1" applyFont="1" applyBorder="1" applyAlignment="1">
      <alignment horizontal="right" vertical="center"/>
    </xf>
    <xf numFmtId="169" fontId="5" fillId="0" borderId="0" xfId="5" applyNumberFormat="1" applyFont="1" applyAlignment="1">
      <alignment horizontal="right"/>
    </xf>
    <xf numFmtId="169" fontId="0" fillId="0" borderId="0" xfId="0" applyNumberFormat="1"/>
    <xf numFmtId="170" fontId="2" fillId="0" borderId="0" xfId="4" applyFont="1" applyAlignment="1" applyProtection="1">
      <alignment horizontal="left"/>
    </xf>
    <xf numFmtId="170" fontId="4" fillId="0" borderId="0" xfId="4" applyFont="1"/>
    <xf numFmtId="170" fontId="3" fillId="0" borderId="0" xfId="4" applyFont="1" applyAlignment="1">
      <alignment horizontal="center"/>
    </xf>
    <xf numFmtId="3" fontId="4" fillId="0" borderId="0" xfId="4" applyNumberFormat="1" applyFont="1"/>
    <xf numFmtId="3" fontId="3" fillId="0" borderId="0" xfId="4" applyNumberFormat="1" applyFont="1"/>
    <xf numFmtId="170" fontId="3" fillId="0" borderId="0" xfId="4" applyFont="1" applyAlignment="1" applyProtection="1">
      <alignment horizontal="center"/>
    </xf>
    <xf numFmtId="170" fontId="4" fillId="0" borderId="0" xfId="4" applyFont="1" applyAlignment="1">
      <alignment horizontal="center"/>
    </xf>
    <xf numFmtId="3" fontId="4" fillId="2" borderId="13" xfId="4" applyNumberFormat="1" applyFont="1" applyFill="1" applyBorder="1" applyProtection="1">
      <protection locked="0"/>
    </xf>
    <xf numFmtId="3" fontId="5" fillId="0" borderId="0" xfId="4" applyNumberFormat="1" applyFont="1"/>
    <xf numFmtId="3" fontId="3" fillId="2" borderId="12" xfId="4" applyNumberFormat="1" applyFont="1" applyFill="1" applyBorder="1" applyAlignment="1" applyProtection="1">
      <alignment horizontal="center"/>
      <protection locked="0"/>
    </xf>
    <xf numFmtId="3" fontId="3" fillId="2" borderId="16" xfId="4" applyNumberFormat="1" applyFont="1" applyFill="1" applyBorder="1" applyProtection="1">
      <protection locked="0"/>
    </xf>
    <xf numFmtId="3" fontId="5" fillId="6" borderId="12" xfId="4" applyNumberFormat="1" applyFont="1" applyFill="1" applyBorder="1"/>
    <xf numFmtId="3" fontId="4" fillId="6" borderId="12" xfId="4" applyNumberFormat="1" applyFont="1" applyFill="1" applyBorder="1" applyAlignment="1" applyProtection="1">
      <alignment horizontal="left"/>
    </xf>
    <xf numFmtId="3" fontId="3" fillId="6" borderId="12" xfId="4" applyNumberFormat="1" applyFont="1" applyFill="1" applyBorder="1" applyAlignment="1" applyProtection="1">
      <alignment horizontal="left"/>
    </xf>
    <xf numFmtId="3" fontId="6" fillId="0" borderId="0" xfId="4" applyNumberFormat="1" applyFont="1"/>
    <xf numFmtId="165" fontId="3" fillId="0" borderId="42" xfId="4" applyNumberFormat="1" applyFont="1" applyBorder="1" applyAlignment="1" applyProtection="1">
      <alignment horizontal="left"/>
    </xf>
    <xf numFmtId="165" fontId="3" fillId="0" borderId="12" xfId="4" applyNumberFormat="1" applyFont="1" applyBorder="1" applyAlignment="1" applyProtection="1">
      <alignment horizontal="left"/>
    </xf>
    <xf numFmtId="3" fontId="3" fillId="6" borderId="43" xfId="4" applyNumberFormat="1" applyFont="1" applyFill="1" applyBorder="1" applyAlignment="1" applyProtection="1">
      <alignment horizontal="left" vertical="center"/>
    </xf>
    <xf numFmtId="4" fontId="7" fillId="6" borderId="0" xfId="4" applyNumberFormat="1" applyFont="1" applyFill="1" applyBorder="1" applyAlignment="1">
      <alignment horizontal="center"/>
    </xf>
    <xf numFmtId="170" fontId="1" fillId="0" borderId="0" xfId="4"/>
    <xf numFmtId="3" fontId="5" fillId="0" borderId="0" xfId="4" applyNumberFormat="1" applyFont="1" applyBorder="1" applyAlignment="1" applyProtection="1">
      <alignment horizontal="left"/>
    </xf>
    <xf numFmtId="170" fontId="1" fillId="0" borderId="0" xfId="4" applyBorder="1"/>
    <xf numFmtId="165" fontId="6" fillId="0" borderId="38" xfId="5" applyNumberFormat="1" applyFont="1" applyBorder="1" applyAlignment="1" applyProtection="1"/>
    <xf numFmtId="165" fontId="6" fillId="0" borderId="30" xfId="5" applyNumberFormat="1" applyFont="1" applyBorder="1" applyAlignment="1" applyProtection="1"/>
    <xf numFmtId="165" fontId="6" fillId="0" borderId="12" xfId="5" applyNumberFormat="1" applyFont="1" applyBorder="1" applyAlignment="1" applyProtection="1"/>
    <xf numFmtId="165" fontId="6" fillId="0" borderId="12" xfId="5" applyNumberFormat="1" applyFont="1" applyBorder="1" applyAlignment="1" applyProtection="1">
      <alignment shrinkToFit="1"/>
    </xf>
    <xf numFmtId="165" fontId="3" fillId="0" borderId="42" xfId="5" applyNumberFormat="1" applyFont="1" applyFill="1" applyBorder="1" applyAlignment="1" applyProtection="1">
      <alignment vertical="center"/>
    </xf>
    <xf numFmtId="165" fontId="6" fillId="0" borderId="38" xfId="5" applyNumberFormat="1" applyFont="1" applyFill="1" applyBorder="1" applyAlignment="1" applyProtection="1">
      <alignment shrinkToFit="1"/>
    </xf>
    <xf numFmtId="165" fontId="6" fillId="0" borderId="30" xfId="5" applyNumberFormat="1" applyFont="1" applyFill="1" applyBorder="1" applyAlignment="1" applyProtection="1">
      <alignment shrinkToFit="1"/>
    </xf>
    <xf numFmtId="165" fontId="3" fillId="0" borderId="33" xfId="5" applyNumberFormat="1" applyFont="1" applyFill="1" applyBorder="1" applyAlignment="1" applyProtection="1">
      <alignment vertical="center"/>
    </xf>
    <xf numFmtId="165" fontId="6" fillId="0" borderId="12" xfId="5" applyNumberFormat="1" applyFont="1" applyFill="1" applyBorder="1" applyAlignment="1" applyProtection="1"/>
    <xf numFmtId="0" fontId="4" fillId="0" borderId="0" xfId="0" applyFont="1"/>
    <xf numFmtId="0" fontId="7" fillId="3" borderId="0" xfId="2" applyFont="1" applyFill="1" applyBorder="1" applyAlignment="1">
      <alignment wrapText="1"/>
    </xf>
    <xf numFmtId="0" fontId="7" fillId="3" borderId="0" xfId="2" applyFont="1" applyFill="1" applyBorder="1" applyAlignment="1"/>
    <xf numFmtId="171" fontId="2" fillId="0" borderId="12" xfId="0" applyNumberFormat="1" applyFont="1" applyFill="1" applyBorder="1" applyAlignment="1">
      <alignment vertical="center"/>
    </xf>
    <xf numFmtId="165" fontId="5" fillId="0" borderId="0" xfId="5" applyNumberFormat="1" applyFont="1" applyBorder="1" applyAlignment="1" applyProtection="1">
      <alignment horizontal="left"/>
    </xf>
    <xf numFmtId="3" fontId="5" fillId="0" borderId="21" xfId="5" applyNumberFormat="1" applyFont="1" applyBorder="1"/>
    <xf numFmtId="165" fontId="16" fillId="0" borderId="1" xfId="5" applyNumberFormat="1" applyFont="1" applyBorder="1"/>
    <xf numFmtId="165" fontId="16" fillId="0" borderId="2" xfId="5" applyNumberFormat="1" applyFont="1" applyBorder="1"/>
    <xf numFmtId="3" fontId="16" fillId="0" borderId="4" xfId="5" applyNumberFormat="1" applyFont="1" applyBorder="1"/>
    <xf numFmtId="3" fontId="16" fillId="0" borderId="3" xfId="5" applyNumberFormat="1" applyFont="1" applyBorder="1"/>
    <xf numFmtId="3" fontId="17" fillId="0" borderId="4" xfId="5" applyNumberFormat="1" applyFont="1" applyBorder="1" applyAlignment="1">
      <alignment horizontal="right"/>
    </xf>
    <xf numFmtId="3" fontId="17" fillId="0" borderId="3" xfId="5" applyNumberFormat="1" applyFont="1" applyBorder="1" applyAlignment="1">
      <alignment horizontal="right"/>
    </xf>
    <xf numFmtId="169" fontId="4" fillId="3" borderId="7" xfId="0" applyNumberFormat="1" applyFont="1" applyFill="1" applyBorder="1" applyAlignment="1">
      <alignment horizontal="right"/>
    </xf>
    <xf numFmtId="169" fontId="4" fillId="3" borderId="41" xfId="0" applyNumberFormat="1" applyFont="1" applyFill="1" applyBorder="1" applyAlignment="1">
      <alignment horizontal="right"/>
    </xf>
    <xf numFmtId="3" fontId="3" fillId="3" borderId="44" xfId="0" applyNumberFormat="1" applyFont="1" applyFill="1" applyBorder="1" applyAlignment="1">
      <alignment horizontal="right" vertical="center"/>
    </xf>
    <xf numFmtId="3" fontId="3" fillId="3" borderId="45" xfId="0" applyNumberFormat="1" applyFont="1" applyFill="1" applyBorder="1" applyAlignment="1">
      <alignment horizontal="right" vertical="center"/>
    </xf>
    <xf numFmtId="3" fontId="18" fillId="3" borderId="4" xfId="0" applyNumberFormat="1" applyFont="1" applyFill="1" applyBorder="1" applyAlignment="1">
      <alignment horizontal="right" wrapText="1"/>
    </xf>
    <xf numFmtId="3" fontId="18" fillId="3" borderId="20" xfId="0" applyNumberFormat="1" applyFont="1" applyFill="1" applyBorder="1" applyAlignment="1">
      <alignment horizontal="right" wrapText="1"/>
    </xf>
    <xf numFmtId="3" fontId="18" fillId="3" borderId="5" xfId="0" applyNumberFormat="1" applyFont="1" applyFill="1" applyBorder="1" applyAlignment="1">
      <alignment horizontal="right" wrapText="1"/>
    </xf>
    <xf numFmtId="3" fontId="19" fillId="3" borderId="4" xfId="2" applyNumberFormat="1" applyFont="1" applyFill="1" applyBorder="1" applyAlignment="1">
      <alignment horizontal="right" wrapText="1"/>
    </xf>
    <xf numFmtId="3" fontId="19" fillId="3" borderId="20" xfId="2" applyNumberFormat="1" applyFont="1" applyFill="1" applyBorder="1" applyAlignment="1">
      <alignment horizontal="right" wrapText="1"/>
    </xf>
    <xf numFmtId="3" fontId="19" fillId="3" borderId="5" xfId="2" applyNumberFormat="1" applyFont="1" applyFill="1" applyBorder="1" applyAlignment="1">
      <alignment horizontal="right" wrapText="1"/>
    </xf>
    <xf numFmtId="3" fontId="19" fillId="3" borderId="21" xfId="2" applyNumberFormat="1" applyFont="1" applyFill="1" applyBorder="1" applyAlignment="1">
      <alignment horizontal="right" wrapText="1"/>
    </xf>
    <xf numFmtId="3" fontId="20" fillId="3" borderId="4" xfId="2" applyNumberFormat="1" applyFont="1" applyFill="1" applyBorder="1" applyAlignment="1">
      <alignment horizontal="right" wrapText="1"/>
    </xf>
    <xf numFmtId="3" fontId="20" fillId="3" borderId="20" xfId="2" applyNumberFormat="1" applyFont="1" applyFill="1" applyBorder="1" applyAlignment="1">
      <alignment horizontal="right" wrapText="1"/>
    </xf>
    <xf numFmtId="3" fontId="20" fillId="3" borderId="5" xfId="2" applyNumberFormat="1" applyFont="1" applyFill="1" applyBorder="1" applyAlignment="1">
      <alignment horizontal="right" wrapText="1"/>
    </xf>
    <xf numFmtId="3" fontId="3" fillId="0" borderId="4" xfId="5" applyNumberFormat="1" applyFont="1" applyBorder="1" applyAlignment="1">
      <alignment horizontal="right" wrapText="1"/>
    </xf>
    <xf numFmtId="4" fontId="0" fillId="0" borderId="0" xfId="0" applyNumberFormat="1" applyAlignment="1">
      <alignment vertical="top" wrapText="1"/>
    </xf>
    <xf numFmtId="1" fontId="3" fillId="4" borderId="36" xfId="5" applyNumberFormat="1" applyFont="1" applyFill="1" applyBorder="1" applyAlignment="1" applyProtection="1">
      <alignment horizontal="center" vertical="center"/>
      <protection locked="0"/>
    </xf>
    <xf numFmtId="1" fontId="3" fillId="4" borderId="35" xfId="5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>
      <alignment wrapText="1"/>
    </xf>
    <xf numFmtId="169" fontId="20" fillId="3" borderId="4" xfId="4" applyNumberFormat="1" applyFont="1" applyFill="1" applyBorder="1" applyAlignment="1">
      <alignment horizontal="right"/>
    </xf>
    <xf numFmtId="169" fontId="19" fillId="3" borderId="4" xfId="4" applyNumberFormat="1" applyFont="1" applyFill="1" applyBorder="1" applyAlignment="1">
      <alignment horizontal="right"/>
    </xf>
    <xf numFmtId="169" fontId="19" fillId="3" borderId="5" xfId="4" applyNumberFormat="1" applyFont="1" applyFill="1" applyBorder="1" applyAlignment="1">
      <alignment horizontal="right"/>
    </xf>
    <xf numFmtId="169" fontId="20" fillId="3" borderId="5" xfId="4" applyNumberFormat="1" applyFont="1" applyFill="1" applyBorder="1" applyAlignment="1">
      <alignment horizontal="right"/>
    </xf>
    <xf numFmtId="169" fontId="19" fillId="3" borderId="47" xfId="4" applyNumberFormat="1" applyFont="1" applyFill="1" applyBorder="1" applyAlignment="1">
      <alignment horizontal="right" vertical="center"/>
    </xf>
    <xf numFmtId="169" fontId="19" fillId="3" borderId="48" xfId="4" applyNumberFormat="1" applyFont="1" applyFill="1" applyBorder="1" applyAlignment="1">
      <alignment horizontal="right" vertical="center"/>
    </xf>
    <xf numFmtId="169" fontId="19" fillId="3" borderId="9" xfId="4" applyNumberFormat="1" applyFont="1" applyFill="1" applyBorder="1" applyAlignment="1">
      <alignment horizontal="right"/>
    </xf>
    <xf numFmtId="169" fontId="19" fillId="3" borderId="46" xfId="4" applyNumberFormat="1" applyFont="1" applyFill="1" applyBorder="1" applyAlignment="1">
      <alignment horizontal="right"/>
    </xf>
    <xf numFmtId="169" fontId="5" fillId="3" borderId="4" xfId="4" applyNumberFormat="1" applyFont="1" applyFill="1" applyBorder="1" applyAlignment="1">
      <alignment horizontal="center"/>
    </xf>
    <xf numFmtId="169" fontId="5" fillId="3" borderId="5" xfId="4" applyNumberFormat="1" applyFont="1" applyFill="1" applyBorder="1" applyAlignment="1">
      <alignment horizontal="center"/>
    </xf>
    <xf numFmtId="3" fontId="19" fillId="3" borderId="53" xfId="2" applyNumberFormat="1" applyFont="1" applyFill="1" applyBorder="1" applyAlignment="1">
      <alignment horizontal="right" wrapText="1"/>
    </xf>
    <xf numFmtId="3" fontId="20" fillId="3" borderId="53" xfId="2" applyNumberFormat="1" applyFont="1" applyFill="1" applyBorder="1" applyAlignment="1">
      <alignment horizontal="right" wrapText="1"/>
    </xf>
    <xf numFmtId="3" fontId="20" fillId="3" borderId="21" xfId="2" applyNumberFormat="1" applyFont="1" applyFill="1" applyBorder="1" applyAlignment="1">
      <alignment horizontal="right" wrapText="1"/>
    </xf>
    <xf numFmtId="49" fontId="3" fillId="2" borderId="11" xfId="1" applyNumberFormat="1" applyFont="1" applyFill="1" applyBorder="1" applyAlignment="1" applyProtection="1">
      <alignment horizontal="center"/>
      <protection locked="0"/>
    </xf>
    <xf numFmtId="49" fontId="3" fillId="2" borderId="35" xfId="1" applyNumberFormat="1" applyFont="1" applyFill="1" applyBorder="1" applyAlignment="1" applyProtection="1">
      <alignment horizontal="center"/>
      <protection locked="0"/>
    </xf>
    <xf numFmtId="165" fontId="4" fillId="0" borderId="0" xfId="5" applyFont="1" applyAlignment="1">
      <alignment horizontal="left"/>
    </xf>
    <xf numFmtId="165" fontId="3" fillId="0" borderId="0" xfId="5" applyFont="1" applyAlignment="1">
      <alignment horizontal="left"/>
    </xf>
    <xf numFmtId="165" fontId="4" fillId="4" borderId="51" xfId="5" applyFont="1" applyFill="1" applyBorder="1" applyProtection="1">
      <protection locked="0"/>
    </xf>
    <xf numFmtId="165" fontId="3" fillId="4" borderId="25" xfId="5" applyFont="1" applyFill="1" applyBorder="1" applyAlignment="1" applyProtection="1">
      <alignment horizontal="center"/>
      <protection locked="0"/>
    </xf>
    <xf numFmtId="165" fontId="3" fillId="4" borderId="14" xfId="5" applyFont="1" applyFill="1" applyBorder="1" applyProtection="1">
      <protection locked="0"/>
    </xf>
    <xf numFmtId="1" fontId="3" fillId="4" borderId="60" xfId="5" applyNumberFormat="1" applyFont="1" applyFill="1" applyBorder="1" applyAlignment="1" applyProtection="1">
      <alignment horizontal="center" vertical="center"/>
      <protection locked="0"/>
    </xf>
    <xf numFmtId="1" fontId="3" fillId="4" borderId="61" xfId="5" applyNumberFormat="1" applyFont="1" applyFill="1" applyBorder="1" applyAlignment="1" applyProtection="1">
      <alignment horizontal="center" vertical="center"/>
      <protection locked="0"/>
    </xf>
    <xf numFmtId="165" fontId="3" fillId="4" borderId="61" xfId="5" applyFont="1" applyFill="1" applyBorder="1" applyAlignment="1" applyProtection="1">
      <alignment horizontal="center" vertical="center"/>
      <protection locked="0"/>
    </xf>
    <xf numFmtId="165" fontId="3" fillId="4" borderId="62" xfId="5" applyFont="1" applyFill="1" applyBorder="1" applyAlignment="1" applyProtection="1">
      <alignment horizontal="center" vertical="center"/>
      <protection locked="0"/>
    </xf>
    <xf numFmtId="1" fontId="3" fillId="4" borderId="44" xfId="5" applyNumberFormat="1" applyFont="1" applyFill="1" applyBorder="1" applyAlignment="1" applyProtection="1">
      <alignment horizontal="center" vertical="center"/>
      <protection locked="0"/>
    </xf>
    <xf numFmtId="165" fontId="3" fillId="4" borderId="63" xfId="5" applyFont="1" applyFill="1" applyBorder="1" applyAlignment="1" applyProtection="1">
      <alignment horizontal="center" vertical="center"/>
      <protection locked="0"/>
    </xf>
    <xf numFmtId="169" fontId="3" fillId="4" borderId="40" xfId="5" applyNumberFormat="1" applyFont="1" applyFill="1" applyBorder="1" applyAlignment="1" applyProtection="1">
      <alignment horizontal="center" vertical="center"/>
      <protection locked="0"/>
    </xf>
    <xf numFmtId="165" fontId="4" fillId="0" borderId="25" xfId="5" applyFont="1" applyBorder="1" applyAlignment="1">
      <alignment horizontal="left"/>
    </xf>
    <xf numFmtId="166" fontId="4" fillId="0" borderId="3" xfId="5" applyNumberFormat="1" applyFont="1" applyBorder="1"/>
    <xf numFmtId="3" fontId="4" fillId="0" borderId="17" xfId="5" applyNumberFormat="1" applyFont="1" applyBorder="1"/>
    <xf numFmtId="166" fontId="4" fillId="0" borderId="17" xfId="5" applyNumberFormat="1" applyFont="1" applyBorder="1"/>
    <xf numFmtId="165" fontId="3" fillId="0" borderId="25" xfId="5" applyFont="1" applyBorder="1" applyAlignment="1">
      <alignment horizontal="left"/>
    </xf>
    <xf numFmtId="166" fontId="3" fillId="0" borderId="20" xfId="5" applyNumberFormat="1" applyFont="1" applyBorder="1" applyAlignment="1">
      <alignment horizontal="right"/>
    </xf>
    <xf numFmtId="172" fontId="4" fillId="0" borderId="20" xfId="7" applyFont="1" applyBorder="1" applyAlignment="1">
      <alignment horizontal="right"/>
    </xf>
    <xf numFmtId="172" fontId="4" fillId="0" borderId="5" xfId="7" applyFont="1" applyBorder="1"/>
    <xf numFmtId="3" fontId="3" fillId="7" borderId="20" xfId="5" applyNumberFormat="1" applyFont="1" applyFill="1" applyBorder="1" applyAlignment="1">
      <alignment horizontal="right"/>
    </xf>
    <xf numFmtId="3" fontId="21" fillId="0" borderId="20" xfId="5" applyNumberFormat="1" applyFont="1" applyBorder="1" applyAlignment="1">
      <alignment horizontal="right"/>
    </xf>
    <xf numFmtId="165" fontId="4" fillId="0" borderId="12" xfId="5" applyFont="1" applyBorder="1" applyAlignment="1">
      <alignment horizontal="left"/>
    </xf>
    <xf numFmtId="165" fontId="3" fillId="0" borderId="12" xfId="5" applyFont="1" applyBorder="1" applyAlignment="1">
      <alignment horizontal="left"/>
    </xf>
    <xf numFmtId="3" fontId="3" fillId="0" borderId="5" xfId="5" applyNumberFormat="1" applyFont="1" applyBorder="1" applyAlignment="1">
      <alignment horizontal="right"/>
    </xf>
    <xf numFmtId="165" fontId="3" fillId="0" borderId="30" xfId="5" applyFont="1" applyBorder="1" applyAlignment="1">
      <alignment horizontal="left"/>
    </xf>
    <xf numFmtId="4" fontId="4" fillId="0" borderId="32" xfId="5" applyNumberFormat="1" applyFont="1" applyBorder="1" applyAlignment="1">
      <alignment horizontal="right"/>
    </xf>
    <xf numFmtId="165" fontId="3" fillId="0" borderId="39" xfId="5" applyFont="1" applyBorder="1" applyAlignment="1">
      <alignment horizontal="left" vertical="center"/>
    </xf>
    <xf numFmtId="165" fontId="7" fillId="0" borderId="0" xfId="5" applyFont="1" applyAlignment="1">
      <alignment horizontal="left"/>
    </xf>
    <xf numFmtId="3" fontId="2" fillId="0" borderId="0" xfId="5" applyNumberFormat="1" applyFont="1" applyAlignment="1">
      <alignment horizontal="right"/>
    </xf>
    <xf numFmtId="2" fontId="5" fillId="0" borderId="0" xfId="5" applyNumberFormat="1" applyFont="1" applyAlignment="1">
      <alignment horizontal="left"/>
    </xf>
    <xf numFmtId="2" fontId="6" fillId="0" borderId="0" xfId="5" applyNumberFormat="1" applyFont="1" applyAlignment="1">
      <alignment horizontal="right"/>
    </xf>
    <xf numFmtId="169" fontId="6" fillId="0" borderId="0" xfId="5" applyNumberFormat="1" applyFont="1" applyAlignment="1">
      <alignment horizontal="right"/>
    </xf>
    <xf numFmtId="165" fontId="6" fillId="0" borderId="15" xfId="5" applyFont="1" applyBorder="1" applyAlignment="1">
      <alignment horizontal="right"/>
    </xf>
    <xf numFmtId="165" fontId="6" fillId="0" borderId="3" xfId="5" applyFont="1" applyBorder="1" applyAlignment="1">
      <alignment horizontal="right"/>
    </xf>
    <xf numFmtId="3" fontId="6" fillId="7" borderId="52" xfId="0" applyNumberFormat="1" applyFont="1" applyFill="1" applyBorder="1" applyAlignment="1">
      <alignment vertical="center"/>
    </xf>
    <xf numFmtId="3" fontId="6" fillId="7" borderId="8" xfId="0" applyNumberFormat="1" applyFont="1" applyFill="1" applyBorder="1" applyAlignment="1">
      <alignment vertical="center"/>
    </xf>
    <xf numFmtId="3" fontId="6" fillId="7" borderId="9" xfId="0" applyNumberFormat="1" applyFont="1" applyFill="1" applyBorder="1" applyAlignment="1">
      <alignment vertical="center"/>
    </xf>
    <xf numFmtId="165" fontId="6" fillId="7" borderId="44" xfId="5" applyFont="1" applyFill="1" applyBorder="1" applyAlignment="1">
      <alignment horizontal="right" vertical="center"/>
    </xf>
    <xf numFmtId="165" fontId="6" fillId="7" borderId="10" xfId="5" applyFont="1" applyFill="1" applyBorder="1" applyAlignment="1">
      <alignment horizontal="right" vertical="center"/>
    </xf>
    <xf numFmtId="165" fontId="6" fillId="7" borderId="11" xfId="5" applyFont="1" applyFill="1" applyBorder="1" applyAlignment="1">
      <alignment horizontal="right" vertical="center"/>
    </xf>
    <xf numFmtId="166" fontId="6" fillId="0" borderId="11" xfId="5" applyNumberFormat="1" applyFont="1" applyBorder="1" applyAlignment="1">
      <alignment horizontal="right" vertical="center"/>
    </xf>
    <xf numFmtId="166" fontId="6" fillId="0" borderId="10" xfId="5" applyNumberFormat="1" applyFont="1" applyBorder="1" applyAlignment="1">
      <alignment horizontal="right" vertical="center"/>
    </xf>
    <xf numFmtId="165" fontId="4" fillId="0" borderId="25" xfId="5" applyFont="1" applyBorder="1" applyAlignment="1"/>
    <xf numFmtId="0" fontId="13" fillId="3" borderId="0" xfId="2" applyFont="1" applyFill="1" applyBorder="1">
      <alignment wrapText="1"/>
    </xf>
    <xf numFmtId="3" fontId="3" fillId="0" borderId="64" xfId="2" applyNumberFormat="1" applyFont="1" applyFill="1" applyBorder="1" applyAlignment="1">
      <alignment horizontal="right"/>
    </xf>
    <xf numFmtId="3" fontId="3" fillId="3" borderId="65" xfId="2" applyNumberFormat="1" applyFont="1" applyFill="1" applyBorder="1" applyAlignment="1">
      <alignment horizontal="right" wrapText="1"/>
    </xf>
    <xf numFmtId="3" fontId="4" fillId="3" borderId="65" xfId="2" applyNumberFormat="1" applyFont="1" applyFill="1" applyBorder="1" applyAlignment="1">
      <alignment horizontal="right" wrapText="1"/>
    </xf>
    <xf numFmtId="3" fontId="4" fillId="0" borderId="68" xfId="2" applyNumberFormat="1" applyFont="1" applyFill="1" applyBorder="1" applyAlignment="1">
      <alignment horizontal="right" vertical="top" wrapText="1"/>
    </xf>
    <xf numFmtId="1" fontId="3" fillId="4" borderId="11" xfId="5" applyNumberFormat="1" applyFont="1" applyFill="1" applyBorder="1" applyAlignment="1" applyProtection="1">
      <alignment horizontal="center" vertical="center"/>
      <protection locked="0"/>
    </xf>
    <xf numFmtId="3" fontId="4" fillId="3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 wrapText="1"/>
    </xf>
    <xf numFmtId="0" fontId="3" fillId="0" borderId="0" xfId="2" applyFont="1" applyBorder="1" applyAlignment="1" applyProtection="1">
      <alignment horizontal="center"/>
    </xf>
    <xf numFmtId="0" fontId="4" fillId="0" borderId="0" xfId="2" applyFont="1" applyFill="1" applyBorder="1">
      <alignment wrapText="1"/>
    </xf>
    <xf numFmtId="0" fontId="3" fillId="0" borderId="0" xfId="2" applyFont="1" applyBorder="1">
      <alignment wrapText="1"/>
    </xf>
    <xf numFmtId="3" fontId="3" fillId="3" borderId="5" xfId="2" applyNumberFormat="1" applyFont="1" applyFill="1" applyBorder="1" applyAlignment="1">
      <alignment horizontal="right"/>
    </xf>
    <xf numFmtId="0" fontId="14" fillId="0" borderId="0" xfId="2" applyFont="1" applyBorder="1">
      <alignment wrapText="1"/>
    </xf>
    <xf numFmtId="3" fontId="3" fillId="0" borderId="5" xfId="2" applyNumberFormat="1" applyFont="1" applyFill="1" applyBorder="1" applyAlignment="1">
      <alignment horizontal="right"/>
    </xf>
    <xf numFmtId="166" fontId="6" fillId="0" borderId="9" xfId="5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/>
    </xf>
    <xf numFmtId="3" fontId="4" fillId="0" borderId="22" xfId="0" applyNumberFormat="1" applyFont="1" applyBorder="1"/>
    <xf numFmtId="169" fontId="4" fillId="0" borderId="23" xfId="0" applyNumberFormat="1" applyFont="1" applyBorder="1"/>
    <xf numFmtId="169" fontId="4" fillId="0" borderId="28" xfId="0" applyNumberFormat="1" applyFont="1" applyBorder="1"/>
    <xf numFmtId="3" fontId="4" fillId="0" borderId="28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8" borderId="20" xfId="0" applyNumberFormat="1" applyFont="1" applyFill="1" applyBorder="1" applyAlignment="1">
      <alignment horizontal="right"/>
    </xf>
    <xf numFmtId="3" fontId="4" fillId="8" borderId="3" xfId="0" applyNumberFormat="1" applyFont="1" applyFill="1" applyBorder="1" applyAlignment="1">
      <alignment horizontal="right"/>
    </xf>
    <xf numFmtId="3" fontId="4" fillId="8" borderId="26" xfId="0" applyNumberFormat="1" applyFont="1" applyFill="1" applyBorder="1" applyAlignment="1">
      <alignment horizontal="right"/>
    </xf>
    <xf numFmtId="3" fontId="4" fillId="8" borderId="4" xfId="0" applyNumberFormat="1" applyFont="1" applyFill="1" applyBorder="1" applyAlignment="1">
      <alignment horizontal="right"/>
    </xf>
    <xf numFmtId="3" fontId="4" fillId="8" borderId="26" xfId="0" applyNumberFormat="1" applyFont="1" applyFill="1" applyBorder="1" applyAlignment="1">
      <alignment horizontal="right" wrapText="1"/>
    </xf>
    <xf numFmtId="169" fontId="3" fillId="3" borderId="0" xfId="0" applyNumberFormat="1" applyFont="1" applyFill="1" applyAlignment="1">
      <alignment horizontal="right"/>
    </xf>
    <xf numFmtId="3" fontId="4" fillId="8" borderId="20" xfId="0" applyNumberFormat="1" applyFont="1" applyFill="1" applyBorder="1" applyAlignment="1">
      <alignment horizontal="right" wrapText="1"/>
    </xf>
    <xf numFmtId="3" fontId="4" fillId="8" borderId="5" xfId="0" applyNumberFormat="1" applyFont="1" applyFill="1" applyBorder="1" applyAlignment="1">
      <alignment horizontal="right" wrapText="1"/>
    </xf>
    <xf numFmtId="3" fontId="4" fillId="8" borderId="21" xfId="0" applyNumberFormat="1" applyFont="1" applyFill="1" applyBorder="1" applyAlignment="1">
      <alignment horizontal="right" wrapText="1"/>
    </xf>
    <xf numFmtId="3" fontId="4" fillId="8" borderId="3" xfId="0" applyNumberFormat="1" applyFont="1" applyFill="1" applyBorder="1" applyAlignment="1">
      <alignment horizontal="right" wrapText="1"/>
    </xf>
    <xf numFmtId="3" fontId="3" fillId="8" borderId="20" xfId="0" applyNumberFormat="1" applyFont="1" applyFill="1" applyBorder="1" applyAlignment="1">
      <alignment horizontal="right" wrapText="1"/>
    </xf>
    <xf numFmtId="3" fontId="3" fillId="8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3" fontId="19" fillId="0" borderId="4" xfId="2" applyNumberFormat="1" applyFont="1" applyBorder="1" applyAlignment="1">
      <alignment horizontal="right"/>
    </xf>
    <xf numFmtId="3" fontId="19" fillId="0" borderId="21" xfId="2" applyNumberFormat="1" applyFont="1" applyBorder="1" applyAlignment="1">
      <alignment horizontal="right"/>
    </xf>
    <xf numFmtId="3" fontId="6" fillId="3" borderId="70" xfId="2" applyNumberFormat="1" applyFont="1" applyFill="1" applyBorder="1" applyAlignment="1">
      <alignment horizontal="right" wrapText="1"/>
    </xf>
    <xf numFmtId="3" fontId="6" fillId="3" borderId="71" xfId="2" applyNumberFormat="1" applyFont="1" applyFill="1" applyBorder="1" applyAlignment="1">
      <alignment horizontal="right" wrapText="1"/>
    </xf>
    <xf numFmtId="0" fontId="3" fillId="3" borderId="33" xfId="2" applyFont="1" applyFill="1" applyBorder="1" applyAlignment="1">
      <alignment vertical="center"/>
    </xf>
    <xf numFmtId="3" fontId="3" fillId="3" borderId="11" xfId="2" applyNumberFormat="1" applyFont="1" applyFill="1" applyBorder="1" applyAlignment="1">
      <alignment horizontal="right" vertical="center"/>
    </xf>
    <xf numFmtId="3" fontId="3" fillId="3" borderId="36" xfId="2" applyNumberFormat="1" applyFont="1" applyFill="1" applyBorder="1" applyAlignment="1">
      <alignment horizontal="right" vertical="center"/>
    </xf>
    <xf numFmtId="3" fontId="3" fillId="3" borderId="35" xfId="2" applyNumberFormat="1" applyFont="1" applyFill="1" applyBorder="1" applyAlignment="1">
      <alignment horizontal="right" vertical="center"/>
    </xf>
    <xf numFmtId="165" fontId="3" fillId="0" borderId="0" xfId="5" applyNumberFormat="1" applyFont="1" applyBorder="1" applyAlignment="1" applyProtection="1">
      <alignment horizontal="center"/>
    </xf>
    <xf numFmtId="165" fontId="6" fillId="2" borderId="49" xfId="5" applyFont="1" applyFill="1" applyBorder="1" applyAlignment="1" applyProtection="1">
      <alignment horizontal="center" vertical="center"/>
      <protection locked="0"/>
    </xf>
    <xf numFmtId="165" fontId="6" fillId="2" borderId="2" xfId="5" applyNumberFormat="1" applyFont="1" applyFill="1" applyBorder="1" applyAlignment="1" applyProtection="1">
      <alignment horizontal="center"/>
      <protection locked="0"/>
    </xf>
    <xf numFmtId="165" fontId="6" fillId="2" borderId="30" xfId="5" applyNumberFormat="1" applyFont="1" applyFill="1" applyBorder="1" applyAlignment="1" applyProtection="1">
      <alignment horizontal="center"/>
      <protection locked="0"/>
    </xf>
    <xf numFmtId="165" fontId="5" fillId="0" borderId="12" xfId="5" applyNumberFormat="1" applyFont="1" applyBorder="1" applyAlignment="1" applyProtection="1">
      <alignment horizontal="left" vertical="top" wrapText="1"/>
    </xf>
    <xf numFmtId="166" fontId="6" fillId="0" borderId="46" xfId="5" applyNumberFormat="1" applyFont="1" applyBorder="1" applyAlignment="1">
      <alignment horizontal="right" vertical="center"/>
    </xf>
    <xf numFmtId="3" fontId="6" fillId="0" borderId="52" xfId="3" applyNumberFormat="1" applyFont="1" applyBorder="1" applyAlignment="1">
      <alignment horizontal="right" vertical="center"/>
    </xf>
    <xf numFmtId="3" fontId="6" fillId="0" borderId="8" xfId="3" applyNumberFormat="1" applyFont="1" applyBorder="1" applyAlignment="1">
      <alignment horizontal="right" vertical="center"/>
    </xf>
    <xf numFmtId="3" fontId="6" fillId="0" borderId="8" xfId="5" applyNumberFormat="1" applyFont="1" applyBorder="1" applyAlignment="1">
      <alignment horizontal="right" vertical="center"/>
    </xf>
    <xf numFmtId="3" fontId="6" fillId="0" borderId="9" xfId="5" applyNumberFormat="1" applyFont="1" applyBorder="1" applyAlignment="1">
      <alignment horizontal="right" vertical="center"/>
    </xf>
    <xf numFmtId="166" fontId="6" fillId="0" borderId="9" xfId="3" applyNumberFormat="1" applyFont="1" applyBorder="1" applyAlignment="1">
      <alignment vertical="center"/>
    </xf>
    <xf numFmtId="166" fontId="6" fillId="0" borderId="8" xfId="3" applyNumberFormat="1" applyFont="1" applyBorder="1" applyAlignment="1">
      <alignment horizontal="right" vertical="center"/>
    </xf>
    <xf numFmtId="166" fontId="6" fillId="0" borderId="9" xfId="5" applyNumberFormat="1" applyFont="1" applyBorder="1" applyAlignment="1">
      <alignment horizontal="right" vertical="center"/>
    </xf>
    <xf numFmtId="3" fontId="6" fillId="0" borderId="52" xfId="5" applyNumberFormat="1" applyFont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2" fontId="5" fillId="0" borderId="0" xfId="5" applyNumberFormat="1" applyFont="1" applyAlignment="1">
      <alignment horizontal="center"/>
    </xf>
    <xf numFmtId="3" fontId="6" fillId="7" borderId="52" xfId="3" applyNumberFormat="1" applyFont="1" applyFill="1" applyBorder="1" applyAlignment="1">
      <alignment horizontal="right" vertical="center"/>
    </xf>
    <xf numFmtId="3" fontId="6" fillId="7" borderId="8" xfId="3" applyNumberFormat="1" applyFont="1" applyFill="1" applyBorder="1" applyAlignment="1">
      <alignment horizontal="right" vertical="center"/>
    </xf>
    <xf numFmtId="171" fontId="7" fillId="3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71" fontId="3" fillId="0" borderId="0" xfId="0" applyNumberFormat="1" applyFont="1" applyFill="1" applyBorder="1" applyAlignment="1" applyProtection="1">
      <alignment horizontal="center"/>
    </xf>
    <xf numFmtId="3" fontId="3" fillId="2" borderId="51" xfId="0" applyNumberFormat="1" applyFont="1" applyFill="1" applyBorder="1" applyAlignment="1" applyProtection="1">
      <alignment horizontal="center"/>
      <protection locked="0"/>
    </xf>
    <xf numFmtId="3" fontId="3" fillId="2" borderId="13" xfId="0" applyNumberFormat="1" applyFont="1" applyFill="1" applyBorder="1" applyAlignment="1" applyProtection="1">
      <alignment horizontal="center"/>
      <protection locked="0"/>
    </xf>
    <xf numFmtId="3" fontId="3" fillId="2" borderId="9" xfId="0" applyNumberFormat="1" applyFont="1" applyFill="1" applyBorder="1" applyAlignment="1" applyProtection="1">
      <alignment horizontal="center"/>
      <protection locked="0"/>
    </xf>
    <xf numFmtId="3" fontId="3" fillId="2" borderId="69" xfId="0" applyNumberFormat="1" applyFont="1" applyFill="1" applyBorder="1" applyAlignment="1" applyProtection="1">
      <alignment horizontal="center"/>
      <protection locked="0"/>
    </xf>
    <xf numFmtId="3" fontId="3" fillId="2" borderId="49" xfId="0" applyNumberFormat="1" applyFont="1" applyFill="1" applyBorder="1" applyAlignment="1" applyProtection="1">
      <alignment horizontal="center"/>
      <protection locked="0"/>
    </xf>
    <xf numFmtId="3" fontId="3" fillId="2" borderId="50" xfId="0" applyNumberFormat="1" applyFont="1" applyFill="1" applyBorder="1" applyAlignment="1" applyProtection="1">
      <alignment horizontal="center"/>
      <protection locked="0"/>
    </xf>
    <xf numFmtId="3" fontId="3" fillId="2" borderId="8" xfId="0" applyNumberFormat="1" applyFont="1" applyFill="1" applyBorder="1" applyAlignment="1" applyProtection="1">
      <alignment horizontal="center"/>
      <protection locked="0"/>
    </xf>
    <xf numFmtId="165" fontId="24" fillId="0" borderId="0" xfId="5" applyFont="1" applyAlignment="1">
      <alignment horizontal="left" wrapText="1"/>
    </xf>
    <xf numFmtId="0" fontId="7" fillId="0" borderId="0" xfId="2" applyFont="1" applyBorder="1">
      <alignment wrapText="1"/>
    </xf>
    <xf numFmtId="171" fontId="3" fillId="0" borderId="0" xfId="2" applyNumberFormat="1" applyFont="1" applyBorder="1" applyAlignment="1" applyProtection="1">
      <alignment horizontal="center"/>
    </xf>
    <xf numFmtId="0" fontId="12" fillId="5" borderId="0" xfId="2" applyFill="1" applyBorder="1" applyAlignment="1">
      <alignment vertical="top" wrapText="1"/>
    </xf>
    <xf numFmtId="3" fontId="3" fillId="2" borderId="67" xfId="0" applyNumberFormat="1" applyFont="1" applyFill="1" applyBorder="1" applyAlignment="1" applyProtection="1">
      <alignment horizontal="center"/>
      <protection locked="0"/>
    </xf>
    <xf numFmtId="3" fontId="3" fillId="2" borderId="66" xfId="0" applyNumberFormat="1" applyFont="1" applyFill="1" applyBorder="1" applyAlignment="1" applyProtection="1">
      <alignment horizontal="center"/>
      <protection locked="0"/>
    </xf>
    <xf numFmtId="165" fontId="3" fillId="0" borderId="0" xfId="5" applyFont="1" applyAlignment="1">
      <alignment horizontal="center"/>
    </xf>
    <xf numFmtId="165" fontId="3" fillId="4" borderId="54" xfId="5" applyFont="1" applyFill="1" applyBorder="1" applyAlignment="1" applyProtection="1">
      <alignment horizontal="center" vertical="center"/>
      <protection locked="0"/>
    </xf>
    <xf numFmtId="165" fontId="3" fillId="4" borderId="55" xfId="5" applyFont="1" applyFill="1" applyBorder="1" applyAlignment="1" applyProtection="1">
      <alignment horizontal="center" vertical="center"/>
      <protection locked="0"/>
    </xf>
    <xf numFmtId="165" fontId="3" fillId="4" borderId="56" xfId="5" applyFont="1" applyFill="1" applyBorder="1" applyAlignment="1" applyProtection="1">
      <alignment horizontal="center" vertical="center"/>
      <protection locked="0"/>
    </xf>
    <xf numFmtId="165" fontId="3" fillId="4" borderId="58" xfId="5" applyFont="1" applyFill="1" applyBorder="1" applyAlignment="1" applyProtection="1">
      <alignment horizontal="center" vertical="center"/>
      <protection locked="0"/>
    </xf>
    <xf numFmtId="165" fontId="3" fillId="4" borderId="49" xfId="5" applyFont="1" applyFill="1" applyBorder="1" applyAlignment="1" applyProtection="1">
      <alignment horizontal="center" vertical="center"/>
      <protection locked="0"/>
    </xf>
    <xf numFmtId="165" fontId="3" fillId="4" borderId="59" xfId="5" applyFont="1" applyFill="1" applyBorder="1" applyAlignment="1" applyProtection="1">
      <alignment horizontal="center" vertical="center"/>
      <protection locked="0"/>
    </xf>
    <xf numFmtId="165" fontId="3" fillId="4" borderId="57" xfId="5" applyFont="1" applyFill="1" applyBorder="1" applyAlignment="1" applyProtection="1">
      <alignment horizontal="center" vertical="center"/>
      <protection locked="0"/>
    </xf>
    <xf numFmtId="170" fontId="3" fillId="0" borderId="0" xfId="4" applyFont="1" applyBorder="1" applyAlignment="1" applyProtection="1">
      <alignment horizontal="center"/>
    </xf>
    <xf numFmtId="3" fontId="3" fillId="2" borderId="49" xfId="4" applyNumberFormat="1" applyFont="1" applyFill="1" applyBorder="1" applyAlignment="1" applyProtection="1">
      <alignment horizontal="center" vertical="center"/>
      <protection locked="0"/>
    </xf>
  </cellXfs>
  <cellStyles count="8">
    <cellStyle name="Millares [0]_Cuad10-5_2015" xfId="1" xr:uid="{00000000-0005-0000-0000-000000000000}"/>
    <cellStyle name="Millares 2" xfId="7" xr:uid="{74CEB88A-9F7F-41E9-82D4-28D8AFE5CE2F}"/>
    <cellStyle name="Normal" xfId="0" builtinId="0"/>
    <cellStyle name="Normal_Cuad10-03_2015" xfId="2" xr:uid="{00000000-0005-0000-0000-000002000000}"/>
    <cellStyle name="Normal_CUAD10-1" xfId="3" xr:uid="{00000000-0005-0000-0000-000003000000}"/>
    <cellStyle name="Normal_Cuad10-5_2015" xfId="4" xr:uid="{00000000-0005-0000-0000-000004000000}"/>
    <cellStyle name="Normal_Hoja1" xfId="5" xr:uid="{00000000-0005-0000-0000-000005000000}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3C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97</xdr:row>
      <xdr:rowOff>0</xdr:rowOff>
    </xdr:from>
    <xdr:to>
      <xdr:col>15</xdr:col>
      <xdr:colOff>304800</xdr:colOff>
      <xdr:row>98</xdr:row>
      <xdr:rowOff>88900</xdr:rowOff>
    </xdr:to>
    <xdr:sp macro="" textlink="">
      <xdr:nvSpPr>
        <xdr:cNvPr id="1457" name="AutoShape 1" descr="imagen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3506450" y="191833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304800</xdr:colOff>
      <xdr:row>100</xdr:row>
      <xdr:rowOff>114300</xdr:rowOff>
    </xdr:to>
    <xdr:sp macro="" textlink="">
      <xdr:nvSpPr>
        <xdr:cNvPr id="1458" name="AutoShape 2" descr="imagen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3506450" y="19621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31750</xdr:colOff>
      <xdr:row>101</xdr:row>
      <xdr:rowOff>31750</xdr:rowOff>
    </xdr:to>
    <xdr:pic>
      <xdr:nvPicPr>
        <xdr:cNvPr id="1459" name="Picture 3" descr="imagen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200215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31750</xdr:colOff>
      <xdr:row>102</xdr:row>
      <xdr:rowOff>31750</xdr:rowOff>
    </xdr:to>
    <xdr:pic>
      <xdr:nvPicPr>
        <xdr:cNvPr id="1460" name="Picture 4" descr="imagen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2022157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31750</xdr:colOff>
      <xdr:row>104</xdr:row>
      <xdr:rowOff>31750</xdr:rowOff>
    </xdr:to>
    <xdr:pic>
      <xdr:nvPicPr>
        <xdr:cNvPr id="1461" name="Picture 5" descr="imagen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206978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31750</xdr:colOff>
      <xdr:row>106</xdr:row>
      <xdr:rowOff>31750</xdr:rowOff>
    </xdr:to>
    <xdr:pic>
      <xdr:nvPicPr>
        <xdr:cNvPr id="1462" name="Picture 6" descr="imagen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2109787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31750</xdr:colOff>
      <xdr:row>108</xdr:row>
      <xdr:rowOff>31750</xdr:rowOff>
    </xdr:to>
    <xdr:pic>
      <xdr:nvPicPr>
        <xdr:cNvPr id="1463" name="Picture 7" descr="imagen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215741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31750</xdr:colOff>
      <xdr:row>110</xdr:row>
      <xdr:rowOff>31750</xdr:rowOff>
    </xdr:to>
    <xdr:pic>
      <xdr:nvPicPr>
        <xdr:cNvPr id="1464" name="Picture 8" descr="imagen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22002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31750</xdr:colOff>
      <xdr:row>71</xdr:row>
      <xdr:rowOff>31750</xdr:rowOff>
    </xdr:to>
    <xdr:pic>
      <xdr:nvPicPr>
        <xdr:cNvPr id="1465" name="Picture 9" descr="imagen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41827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31750</xdr:colOff>
      <xdr:row>73</xdr:row>
      <xdr:rowOff>31750</xdr:rowOff>
    </xdr:to>
    <xdr:pic>
      <xdr:nvPicPr>
        <xdr:cNvPr id="1466" name="Picture 10" descr="imagen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43732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31750</xdr:colOff>
      <xdr:row>75</xdr:row>
      <xdr:rowOff>31750</xdr:rowOff>
    </xdr:to>
    <xdr:pic>
      <xdr:nvPicPr>
        <xdr:cNvPr id="1467" name="Picture 11" descr="imagen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477327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31750</xdr:colOff>
      <xdr:row>77</xdr:row>
      <xdr:rowOff>31750</xdr:rowOff>
    </xdr:to>
    <xdr:pic>
      <xdr:nvPicPr>
        <xdr:cNvPr id="1468" name="Picture 12" descr="imagen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51828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204"/>
  <sheetViews>
    <sheetView tabSelected="1" view="pageBreakPreview" zoomScale="80" zoomScaleNormal="100" zoomScaleSheetLayoutView="80" workbookViewId="0">
      <selection activeCell="L61" sqref="L61"/>
    </sheetView>
  </sheetViews>
  <sheetFormatPr baseColWidth="10" defaultRowHeight="13.2" x14ac:dyDescent="0.25"/>
  <cols>
    <col min="1" max="1" width="45.77734375" customWidth="1"/>
    <col min="2" max="3" width="15.5546875" bestFit="1" customWidth="1"/>
    <col min="4" max="4" width="16" bestFit="1" customWidth="1"/>
    <col min="5" max="5" width="15.44140625" customWidth="1"/>
    <col min="6" max="7" width="10.5546875" customWidth="1"/>
  </cols>
  <sheetData>
    <row r="1" spans="1:9" ht="15.6" x14ac:dyDescent="0.3">
      <c r="A1" s="1" t="s">
        <v>49</v>
      </c>
      <c r="B1" s="2"/>
      <c r="C1" s="3"/>
      <c r="D1" s="3"/>
      <c r="E1" s="3"/>
      <c r="F1" s="3"/>
      <c r="G1" s="3"/>
    </row>
    <row r="2" spans="1:9" ht="10.5" customHeight="1" x14ac:dyDescent="0.3">
      <c r="A2" s="1"/>
      <c r="B2" s="2"/>
      <c r="C2" s="3"/>
      <c r="D2" s="3"/>
      <c r="E2" s="3"/>
      <c r="F2" s="3"/>
      <c r="G2" s="3"/>
    </row>
    <row r="3" spans="1:9" ht="15.6" x14ac:dyDescent="0.3">
      <c r="A3" s="462" t="s">
        <v>19</v>
      </c>
      <c r="B3" s="462"/>
      <c r="C3" s="462"/>
      <c r="D3" s="462"/>
      <c r="E3" s="462"/>
      <c r="F3" s="462"/>
      <c r="G3" s="462"/>
    </row>
    <row r="4" spans="1:9" ht="18" x14ac:dyDescent="0.3">
      <c r="A4" s="462" t="s">
        <v>217</v>
      </c>
      <c r="B4" s="462"/>
      <c r="C4" s="462"/>
      <c r="D4" s="462"/>
      <c r="E4" s="462"/>
      <c r="F4" s="462"/>
      <c r="G4" s="462"/>
    </row>
    <row r="5" spans="1:9" ht="16.2" thickBot="1" x14ac:dyDescent="0.35">
      <c r="A5" s="4"/>
      <c r="B5" s="4"/>
      <c r="C5" s="4"/>
      <c r="D5" s="4"/>
      <c r="E5" s="4"/>
      <c r="F5" s="4"/>
      <c r="G5" s="4"/>
    </row>
    <row r="6" spans="1:9" ht="13.8" thickBot="1" x14ac:dyDescent="0.3">
      <c r="A6" s="44" t="s">
        <v>0</v>
      </c>
      <c r="B6" s="463" t="s">
        <v>20</v>
      </c>
      <c r="C6" s="463"/>
      <c r="D6" s="463" t="s">
        <v>21</v>
      </c>
      <c r="E6" s="463"/>
      <c r="F6" s="464" t="s">
        <v>170</v>
      </c>
      <c r="G6" s="464"/>
    </row>
    <row r="7" spans="1:9" x14ac:dyDescent="0.25">
      <c r="A7" s="45" t="s">
        <v>54</v>
      </c>
      <c r="B7" s="463"/>
      <c r="C7" s="463"/>
      <c r="D7" s="463"/>
      <c r="E7" s="463"/>
      <c r="F7" s="465" t="s">
        <v>1</v>
      </c>
      <c r="G7" s="465"/>
    </row>
    <row r="8" spans="1:9" ht="16.2" thickBot="1" x14ac:dyDescent="0.35">
      <c r="A8" s="46"/>
      <c r="B8" s="51">
        <v>2021</v>
      </c>
      <c r="C8" s="47">
        <v>2022</v>
      </c>
      <c r="D8" s="51">
        <v>2021</v>
      </c>
      <c r="E8" s="47">
        <v>2022</v>
      </c>
      <c r="F8" s="51">
        <v>2021</v>
      </c>
      <c r="G8" s="47">
        <v>2022</v>
      </c>
      <c r="I8" s="327"/>
    </row>
    <row r="9" spans="1:9" x14ac:dyDescent="0.25">
      <c r="A9" s="38"/>
      <c r="B9" s="7"/>
      <c r="C9" s="8"/>
      <c r="D9" s="333"/>
      <c r="E9" s="334"/>
      <c r="F9" s="333"/>
      <c r="G9" s="334"/>
    </row>
    <row r="10" spans="1:9" x14ac:dyDescent="0.25">
      <c r="A10" s="36" t="s">
        <v>22</v>
      </c>
      <c r="B10" s="52">
        <v>6175.1171899999999</v>
      </c>
      <c r="C10" s="9">
        <v>1858.84701</v>
      </c>
      <c r="D10" s="52">
        <v>16410.77504</v>
      </c>
      <c r="E10" s="9">
        <v>16916.601680000003</v>
      </c>
      <c r="F10" s="10">
        <v>37.62843116762388</v>
      </c>
      <c r="G10" s="11">
        <v>10.988300399587109</v>
      </c>
      <c r="H10" s="56"/>
    </row>
    <row r="11" spans="1:9" x14ac:dyDescent="0.25">
      <c r="A11" s="36"/>
      <c r="B11" s="52"/>
      <c r="C11" s="9"/>
      <c r="D11" s="52"/>
      <c r="E11" s="9"/>
      <c r="F11" s="10"/>
      <c r="G11" s="11"/>
      <c r="H11" s="56"/>
    </row>
    <row r="12" spans="1:9" x14ac:dyDescent="0.25">
      <c r="A12" s="36" t="s">
        <v>23</v>
      </c>
      <c r="B12" s="52">
        <v>247229.67177000013</v>
      </c>
      <c r="C12" s="9">
        <v>329232.79194000002</v>
      </c>
      <c r="D12" s="52">
        <v>101640.20170000006</v>
      </c>
      <c r="E12" s="9">
        <v>149305.98327000008</v>
      </c>
      <c r="F12" s="10">
        <v>243.24004442624005</v>
      </c>
      <c r="G12" s="11">
        <v>220.5087731444936</v>
      </c>
      <c r="H12" s="56"/>
    </row>
    <row r="13" spans="1:9" x14ac:dyDescent="0.25">
      <c r="A13" s="36"/>
      <c r="B13" s="52"/>
      <c r="C13" s="9"/>
      <c r="D13" s="52"/>
      <c r="E13" s="9"/>
      <c r="F13" s="10"/>
      <c r="G13" s="11"/>
      <c r="H13" s="56"/>
    </row>
    <row r="14" spans="1:9" x14ac:dyDescent="0.25">
      <c r="A14" s="36" t="s">
        <v>24</v>
      </c>
      <c r="B14" s="52">
        <v>310846.36713000003</v>
      </c>
      <c r="C14" s="9">
        <v>348911.73320999998</v>
      </c>
      <c r="D14" s="52">
        <v>608011.08753000014</v>
      </c>
      <c r="E14" s="9">
        <v>731694.67574000009</v>
      </c>
      <c r="F14" s="10">
        <v>51.125114904201872</v>
      </c>
      <c r="G14" s="11">
        <v>47.685427375445613</v>
      </c>
      <c r="H14" s="56"/>
    </row>
    <row r="15" spans="1:9" x14ac:dyDescent="0.25">
      <c r="A15" s="36"/>
      <c r="B15" s="52"/>
      <c r="C15" s="9"/>
      <c r="D15" s="52"/>
      <c r="E15" s="9"/>
      <c r="F15" s="10"/>
      <c r="G15" s="11"/>
      <c r="H15" s="56"/>
    </row>
    <row r="16" spans="1:9" x14ac:dyDescent="0.25">
      <c r="A16" s="36" t="s">
        <v>25</v>
      </c>
      <c r="B16" s="52">
        <v>126887.71692999994</v>
      </c>
      <c r="C16" s="9">
        <v>138345.17101000002</v>
      </c>
      <c r="D16" s="52">
        <v>219026.43953999993</v>
      </c>
      <c r="E16" s="9">
        <v>285370.52021000005</v>
      </c>
      <c r="F16" s="10">
        <v>57.932602655866546</v>
      </c>
      <c r="G16" s="11">
        <v>48.479138948267611</v>
      </c>
      <c r="H16" s="56"/>
    </row>
    <row r="17" spans="1:8" x14ac:dyDescent="0.25">
      <c r="A17" s="36"/>
      <c r="B17" s="52"/>
      <c r="C17" s="9"/>
      <c r="D17" s="52"/>
      <c r="E17" s="9"/>
      <c r="F17" s="10"/>
      <c r="G17" s="11"/>
      <c r="H17" s="56"/>
    </row>
    <row r="18" spans="1:8" x14ac:dyDescent="0.25">
      <c r="A18" s="36" t="s">
        <v>26</v>
      </c>
      <c r="B18" s="52">
        <v>34475.70001</v>
      </c>
      <c r="C18" s="9">
        <v>26389.654239999993</v>
      </c>
      <c r="D18" s="52">
        <v>53033.034469999984</v>
      </c>
      <c r="E18" s="9">
        <v>61580.615220000007</v>
      </c>
      <c r="F18" s="10">
        <v>65.007971643603383</v>
      </c>
      <c r="G18" s="11">
        <v>42.853833378769529</v>
      </c>
      <c r="H18" s="56"/>
    </row>
    <row r="19" spans="1:8" x14ac:dyDescent="0.25">
      <c r="A19" s="36"/>
      <c r="B19" s="52"/>
      <c r="C19" s="9"/>
      <c r="D19" s="52"/>
      <c r="E19" s="9"/>
      <c r="F19" s="10"/>
      <c r="G19" s="11"/>
    </row>
    <row r="20" spans="1:8" x14ac:dyDescent="0.25">
      <c r="A20" s="326" t="s">
        <v>192</v>
      </c>
      <c r="B20" s="55">
        <v>725614.57303000009</v>
      </c>
      <c r="C20" s="37">
        <v>844738.19741000002</v>
      </c>
      <c r="D20" s="53">
        <v>998121.5382800001</v>
      </c>
      <c r="E20" s="41">
        <v>1244868.3961200002</v>
      </c>
      <c r="F20" s="12">
        <v>72.6980177464566</v>
      </c>
      <c r="G20" s="13">
        <v>67.857630577085587</v>
      </c>
    </row>
    <row r="21" spans="1:8" x14ac:dyDescent="0.25">
      <c r="A21" s="39"/>
      <c r="B21" s="52"/>
      <c r="C21" s="9"/>
      <c r="D21" s="52"/>
      <c r="E21" s="9"/>
      <c r="F21" s="10"/>
      <c r="G21" s="11"/>
    </row>
    <row r="22" spans="1:8" x14ac:dyDescent="0.25">
      <c r="A22" s="36" t="s">
        <v>27</v>
      </c>
      <c r="B22" s="52">
        <v>157737.61554000009</v>
      </c>
      <c r="C22" s="9">
        <v>163103.34465000004</v>
      </c>
      <c r="D22" s="52">
        <v>61143.234089999991</v>
      </c>
      <c r="E22" s="9">
        <v>77140.43346</v>
      </c>
      <c r="F22" s="10">
        <v>257.98049103489961</v>
      </c>
      <c r="G22" s="11">
        <v>211.43690453149296</v>
      </c>
    </row>
    <row r="23" spans="1:8" x14ac:dyDescent="0.25">
      <c r="A23" s="36"/>
      <c r="B23" s="52"/>
      <c r="C23" s="9"/>
      <c r="D23" s="335"/>
      <c r="E23" s="336"/>
      <c r="F23" s="10"/>
      <c r="G23" s="11"/>
    </row>
    <row r="24" spans="1:8" x14ac:dyDescent="0.25">
      <c r="A24" s="40" t="s">
        <v>28</v>
      </c>
      <c r="B24" s="52">
        <v>1226234</v>
      </c>
      <c r="C24" s="332">
        <v>1217647</v>
      </c>
      <c r="D24" s="52">
        <v>193607</v>
      </c>
      <c r="E24" s="9">
        <v>221413</v>
      </c>
      <c r="F24" s="10">
        <v>633.36243007742485</v>
      </c>
      <c r="G24" s="11">
        <v>549.94377023932645</v>
      </c>
    </row>
    <row r="25" spans="1:8" x14ac:dyDescent="0.25">
      <c r="A25" s="36"/>
      <c r="B25" s="52"/>
      <c r="C25" s="9"/>
      <c r="D25" s="54"/>
      <c r="E25" s="32"/>
      <c r="F25" s="10"/>
      <c r="G25" s="11"/>
    </row>
    <row r="26" spans="1:8" x14ac:dyDescent="0.25">
      <c r="A26" s="36" t="s">
        <v>171</v>
      </c>
      <c r="B26" s="52">
        <v>3315478</v>
      </c>
      <c r="C26" s="9">
        <v>3174743</v>
      </c>
      <c r="D26" s="52">
        <v>806299</v>
      </c>
      <c r="E26" s="9">
        <v>970440</v>
      </c>
      <c r="F26" s="10">
        <v>411.19708693673192</v>
      </c>
      <c r="G26" s="11">
        <v>327.14469725073161</v>
      </c>
    </row>
    <row r="27" spans="1:8" x14ac:dyDescent="0.25">
      <c r="A27" s="36"/>
      <c r="B27" s="52"/>
      <c r="C27" s="9"/>
      <c r="D27" s="335"/>
      <c r="E27" s="336"/>
      <c r="F27" s="10"/>
      <c r="G27" s="11"/>
    </row>
    <row r="28" spans="1:8" x14ac:dyDescent="0.25">
      <c r="A28" s="36" t="s">
        <v>29</v>
      </c>
      <c r="B28" s="52">
        <v>50128.275390000039</v>
      </c>
      <c r="C28" s="9">
        <v>72636.182660000035</v>
      </c>
      <c r="D28" s="52">
        <v>68918.159610000002</v>
      </c>
      <c r="E28" s="9">
        <v>119703.52181000005</v>
      </c>
      <c r="F28" s="10">
        <v>72.735946046252877</v>
      </c>
      <c r="G28" s="11">
        <v>60.680071531472677</v>
      </c>
    </row>
    <row r="29" spans="1:8" x14ac:dyDescent="0.25">
      <c r="A29" s="36"/>
      <c r="B29" s="54"/>
      <c r="C29" s="32"/>
      <c r="D29" s="54"/>
      <c r="E29" s="32"/>
      <c r="F29" s="10"/>
      <c r="G29" s="11"/>
    </row>
    <row r="30" spans="1:8" x14ac:dyDescent="0.25">
      <c r="A30" s="36" t="s">
        <v>30</v>
      </c>
      <c r="B30" s="52">
        <v>63436.252499999988</v>
      </c>
      <c r="C30" s="9">
        <v>99374.571159999963</v>
      </c>
      <c r="D30" s="52">
        <v>334532.00666000001</v>
      </c>
      <c r="E30" s="9">
        <v>489960.41075999988</v>
      </c>
      <c r="F30" s="10">
        <v>18.962685553873808</v>
      </c>
      <c r="G30" s="11">
        <v>20.282163411091837</v>
      </c>
    </row>
    <row r="31" spans="1:8" x14ac:dyDescent="0.25">
      <c r="A31" s="36"/>
      <c r="B31" s="52"/>
      <c r="C31" s="9"/>
      <c r="D31" s="52"/>
      <c r="E31" s="9"/>
      <c r="F31" s="10"/>
      <c r="G31" s="11"/>
    </row>
    <row r="32" spans="1:8" x14ac:dyDescent="0.25">
      <c r="A32" s="36" t="s">
        <v>31</v>
      </c>
      <c r="B32" s="52">
        <v>86945.186290000012</v>
      </c>
      <c r="C32" s="9">
        <v>105532.17409000003</v>
      </c>
      <c r="D32" s="52">
        <v>14417.594220000001</v>
      </c>
      <c r="E32" s="9">
        <v>26461.394050000003</v>
      </c>
      <c r="F32" s="10">
        <v>603.04919782934496</v>
      </c>
      <c r="G32" s="11">
        <v>398.81562509742383</v>
      </c>
    </row>
    <row r="33" spans="1:7" x14ac:dyDescent="0.25">
      <c r="A33" s="36"/>
      <c r="B33" s="54"/>
      <c r="C33" s="32"/>
      <c r="D33" s="54"/>
      <c r="E33" s="32"/>
      <c r="F33" s="10"/>
      <c r="G33" s="11"/>
    </row>
    <row r="34" spans="1:7" x14ac:dyDescent="0.25">
      <c r="A34" s="36" t="s">
        <v>32</v>
      </c>
      <c r="B34" s="52">
        <v>68048.367799999978</v>
      </c>
      <c r="C34" s="9">
        <v>74174.196499999976</v>
      </c>
      <c r="D34" s="52">
        <v>311168.38044000021</v>
      </c>
      <c r="E34" s="9">
        <v>413492.43268999993</v>
      </c>
      <c r="F34" s="10">
        <v>21.868664066631002</v>
      </c>
      <c r="G34" s="11">
        <v>17.938465286403254</v>
      </c>
    </row>
    <row r="35" spans="1:7" x14ac:dyDescent="0.25">
      <c r="A35" s="36"/>
      <c r="B35" s="54"/>
      <c r="C35" s="32"/>
      <c r="D35" s="54"/>
      <c r="E35" s="32"/>
      <c r="F35" s="10"/>
      <c r="G35" s="11"/>
    </row>
    <row r="36" spans="1:7" x14ac:dyDescent="0.25">
      <c r="A36" s="36" t="s">
        <v>33</v>
      </c>
      <c r="B36" s="52">
        <v>200352.04377999995</v>
      </c>
      <c r="C36" s="9">
        <v>356393.46088999999</v>
      </c>
      <c r="D36" s="52">
        <v>25026.185839999998</v>
      </c>
      <c r="E36" s="9">
        <v>25781.653729999998</v>
      </c>
      <c r="F36" s="10">
        <v>800.56963158873418</v>
      </c>
      <c r="G36" s="11">
        <v>1382.3529887661709</v>
      </c>
    </row>
    <row r="37" spans="1:7" x14ac:dyDescent="0.25">
      <c r="A37" s="36"/>
      <c r="B37" s="54"/>
      <c r="C37" s="32"/>
      <c r="D37" s="54"/>
      <c r="E37" s="32"/>
      <c r="F37" s="10"/>
      <c r="G37" s="11"/>
    </row>
    <row r="38" spans="1:7" ht="13.05" customHeight="1" x14ac:dyDescent="0.25">
      <c r="A38" s="466" t="s">
        <v>34</v>
      </c>
      <c r="B38" s="52">
        <v>3559.8659200000002</v>
      </c>
      <c r="C38" s="9">
        <v>2935.7319899999993</v>
      </c>
      <c r="D38" s="52">
        <v>21451.268810000001</v>
      </c>
      <c r="E38" s="9">
        <v>24157.303799999998</v>
      </c>
      <c r="F38" s="10">
        <v>16.595129880338298</v>
      </c>
      <c r="G38" s="11">
        <v>12.152564765940475</v>
      </c>
    </row>
    <row r="39" spans="1:7" x14ac:dyDescent="0.25">
      <c r="A39" s="466"/>
      <c r="B39" s="54"/>
      <c r="C39" s="32"/>
      <c r="D39" s="54"/>
      <c r="E39" s="32"/>
      <c r="F39" s="10"/>
      <c r="G39" s="11"/>
    </row>
    <row r="40" spans="1:7" x14ac:dyDescent="0.25">
      <c r="A40" s="42"/>
      <c r="B40" s="54"/>
      <c r="C40" s="32"/>
      <c r="D40" s="54"/>
      <c r="E40" s="32"/>
      <c r="F40" s="10"/>
      <c r="G40" s="11"/>
    </row>
    <row r="41" spans="1:7" x14ac:dyDescent="0.25">
      <c r="A41" s="320" t="s">
        <v>193</v>
      </c>
      <c r="B41" s="53">
        <v>5171919.6072199997</v>
      </c>
      <c r="C41" s="41">
        <v>5266539.66194</v>
      </c>
      <c r="D41" s="53">
        <v>1836562.8296700001</v>
      </c>
      <c r="E41" s="41">
        <v>2368550.1502999994</v>
      </c>
      <c r="F41" s="12">
        <v>281.60863999133142</v>
      </c>
      <c r="G41" s="13">
        <v>222.35288795860805</v>
      </c>
    </row>
    <row r="42" spans="1:7" x14ac:dyDescent="0.25">
      <c r="A42" s="43"/>
      <c r="B42" s="49"/>
      <c r="C42" s="33"/>
      <c r="D42" s="337"/>
      <c r="E42" s="338"/>
      <c r="F42" s="14"/>
      <c r="G42" s="11"/>
    </row>
    <row r="43" spans="1:7" ht="12.75" customHeight="1" x14ac:dyDescent="0.25">
      <c r="A43" s="318" t="s">
        <v>35</v>
      </c>
      <c r="B43" s="471">
        <v>5897534.1802500002</v>
      </c>
      <c r="C43" s="470">
        <v>6111277.8593499996</v>
      </c>
      <c r="D43" s="471">
        <v>2834684.3679500003</v>
      </c>
      <c r="E43" s="475">
        <v>3613418.5464199996</v>
      </c>
      <c r="F43" s="474">
        <v>208.04905995636491</v>
      </c>
      <c r="G43" s="467">
        <v>169.12731754821922</v>
      </c>
    </row>
    <row r="44" spans="1:7" ht="12.75" customHeight="1" x14ac:dyDescent="0.25">
      <c r="A44" s="319" t="s">
        <v>17</v>
      </c>
      <c r="B44" s="471"/>
      <c r="C44" s="470"/>
      <c r="D44" s="471"/>
      <c r="E44" s="475"/>
      <c r="F44" s="474"/>
      <c r="G44" s="467"/>
    </row>
    <row r="45" spans="1:7" x14ac:dyDescent="0.25">
      <c r="A45" s="39"/>
      <c r="B45" s="406"/>
      <c r="C45" s="407"/>
      <c r="D45" s="406"/>
      <c r="E45" s="407"/>
      <c r="F45" s="14"/>
      <c r="G45" s="15"/>
    </row>
    <row r="46" spans="1:7" x14ac:dyDescent="0.25">
      <c r="A46" s="36" t="s">
        <v>36</v>
      </c>
      <c r="B46" s="48">
        <v>102738.54234999999</v>
      </c>
      <c r="C46" s="16">
        <v>168864.71538000004</v>
      </c>
      <c r="D46" s="48">
        <v>533571.03786000004</v>
      </c>
      <c r="E46" s="16">
        <v>613915.11978999991</v>
      </c>
      <c r="F46" s="17">
        <v>19.254894861245607</v>
      </c>
      <c r="G46" s="18">
        <v>27.506199136741099</v>
      </c>
    </row>
    <row r="47" spans="1:7" x14ac:dyDescent="0.25">
      <c r="A47" s="39"/>
      <c r="B47" s="48"/>
      <c r="C47" s="16"/>
      <c r="D47" s="48"/>
      <c r="E47" s="16"/>
      <c r="F47" s="17"/>
      <c r="G47" s="18"/>
    </row>
    <row r="48" spans="1:7" x14ac:dyDescent="0.25">
      <c r="A48" s="36" t="s">
        <v>37</v>
      </c>
      <c r="B48" s="48">
        <v>49274.744740000009</v>
      </c>
      <c r="C48" s="16">
        <v>60960.391700000007</v>
      </c>
      <c r="D48" s="48">
        <v>128636.60802</v>
      </c>
      <c r="E48" s="16">
        <v>176758.95808000001</v>
      </c>
      <c r="F48" s="17">
        <v>38.305382502264777</v>
      </c>
      <c r="G48" s="18">
        <v>34.48786548764884</v>
      </c>
    </row>
    <row r="49" spans="1:7" x14ac:dyDescent="0.25">
      <c r="A49" s="39"/>
      <c r="B49" s="48"/>
      <c r="C49" s="16"/>
      <c r="D49" s="48"/>
      <c r="E49" s="16"/>
      <c r="F49" s="17"/>
      <c r="G49" s="18"/>
    </row>
    <row r="50" spans="1:7" x14ac:dyDescent="0.25">
      <c r="A50" s="36" t="s">
        <v>38</v>
      </c>
      <c r="B50" s="48">
        <v>112718.92263999995</v>
      </c>
      <c r="C50" s="16">
        <v>150245.95130999992</v>
      </c>
      <c r="D50" s="48">
        <v>59064.150650000018</v>
      </c>
      <c r="E50" s="16">
        <v>82788.33517000002</v>
      </c>
      <c r="F50" s="17">
        <v>190.84151960119638</v>
      </c>
      <c r="G50" s="18">
        <v>181.48203004865411</v>
      </c>
    </row>
    <row r="51" spans="1:7" x14ac:dyDescent="0.25">
      <c r="A51" s="36"/>
      <c r="B51" s="48"/>
      <c r="C51" s="16"/>
      <c r="D51" s="48"/>
      <c r="E51" s="16"/>
      <c r="F51" s="17"/>
      <c r="G51" s="18"/>
    </row>
    <row r="52" spans="1:7" x14ac:dyDescent="0.25">
      <c r="A52" s="36" t="s">
        <v>39</v>
      </c>
      <c r="B52" s="48">
        <v>123745.87791</v>
      </c>
      <c r="C52" s="16">
        <v>138272.86982999995</v>
      </c>
      <c r="D52" s="48">
        <v>235015.34851000001</v>
      </c>
      <c r="E52" s="16">
        <v>229190.84890000004</v>
      </c>
      <c r="F52" s="17">
        <v>52.654381381705605</v>
      </c>
      <c r="G52" s="18">
        <v>60.330886025179311</v>
      </c>
    </row>
    <row r="53" spans="1:7" x14ac:dyDescent="0.25">
      <c r="A53" s="36"/>
      <c r="B53" s="48"/>
      <c r="C53" s="16"/>
      <c r="D53" s="48"/>
      <c r="E53" s="16"/>
      <c r="F53" s="17"/>
      <c r="G53" s="18"/>
    </row>
    <row r="54" spans="1:7" x14ac:dyDescent="0.25">
      <c r="A54" s="36" t="s">
        <v>40</v>
      </c>
      <c r="B54" s="48">
        <v>140073.05693000002</v>
      </c>
      <c r="C54" s="16">
        <v>200499.14693000005</v>
      </c>
      <c r="D54" s="48">
        <v>118548.87620000001</v>
      </c>
      <c r="E54" s="16">
        <v>145935.54230999999</v>
      </c>
      <c r="F54" s="17">
        <v>118.15637686323339</v>
      </c>
      <c r="G54" s="18">
        <v>137.38883876834791</v>
      </c>
    </row>
    <row r="55" spans="1:7" x14ac:dyDescent="0.25">
      <c r="A55" s="36"/>
      <c r="B55" s="48"/>
      <c r="C55" s="16"/>
      <c r="D55" s="48"/>
      <c r="E55" s="16"/>
      <c r="F55" s="17"/>
      <c r="G55" s="18"/>
    </row>
    <row r="56" spans="1:7" x14ac:dyDescent="0.25">
      <c r="A56" s="36" t="s">
        <v>41</v>
      </c>
      <c r="B56" s="48">
        <v>578092.67648000014</v>
      </c>
      <c r="C56" s="16">
        <v>687136.60370999982</v>
      </c>
      <c r="D56" s="48">
        <v>214183.26554000008</v>
      </c>
      <c r="E56" s="16">
        <v>253351.98747000011</v>
      </c>
      <c r="F56" s="17">
        <v>269.9056226556774</v>
      </c>
      <c r="G56" s="18">
        <v>271.21816196186933</v>
      </c>
    </row>
    <row r="57" spans="1:7" x14ac:dyDescent="0.25">
      <c r="A57" s="36"/>
      <c r="B57" s="48"/>
      <c r="C57" s="16"/>
      <c r="D57" s="48"/>
      <c r="E57" s="16"/>
      <c r="F57" s="17"/>
      <c r="G57" s="18"/>
    </row>
    <row r="58" spans="1:7" x14ac:dyDescent="0.25">
      <c r="A58" s="36" t="s">
        <v>44</v>
      </c>
      <c r="B58" s="48">
        <v>196264.84201999975</v>
      </c>
      <c r="C58" s="16">
        <v>275478.17202999996</v>
      </c>
      <c r="D58" s="48">
        <v>126432.50837</v>
      </c>
      <c r="E58" s="16">
        <v>149065.34642000005</v>
      </c>
      <c r="F58" s="17">
        <v>155.23289425346053</v>
      </c>
      <c r="G58" s="18">
        <v>184.80363051907759</v>
      </c>
    </row>
    <row r="59" spans="1:7" x14ac:dyDescent="0.25">
      <c r="A59" s="36"/>
      <c r="B59" s="48"/>
      <c r="C59" s="16"/>
      <c r="D59" s="48"/>
      <c r="E59" s="16"/>
      <c r="F59" s="17"/>
      <c r="G59" s="18"/>
    </row>
    <row r="60" spans="1:7" x14ac:dyDescent="0.25">
      <c r="A60" s="36" t="s">
        <v>42</v>
      </c>
      <c r="B60" s="48">
        <v>469453.80341999966</v>
      </c>
      <c r="C60" s="16">
        <v>501723.91284999973</v>
      </c>
      <c r="D60" s="48">
        <v>217501.55122999992</v>
      </c>
      <c r="E60" s="16">
        <v>259618.83815999993</v>
      </c>
      <c r="F60" s="17">
        <v>215.83928977295867</v>
      </c>
      <c r="G60" s="18">
        <v>193.25404751283625</v>
      </c>
    </row>
    <row r="61" spans="1:7" x14ac:dyDescent="0.25">
      <c r="A61" s="36"/>
      <c r="B61" s="48"/>
      <c r="C61" s="16"/>
      <c r="D61" s="48"/>
      <c r="E61" s="16"/>
      <c r="F61" s="17"/>
      <c r="G61" s="18"/>
    </row>
    <row r="62" spans="1:7" x14ac:dyDescent="0.25">
      <c r="A62" s="36" t="s">
        <v>43</v>
      </c>
      <c r="B62" s="48">
        <v>51524.979790000019</v>
      </c>
      <c r="C62" s="16">
        <v>78605.836960000015</v>
      </c>
      <c r="D62" s="48">
        <v>132796.31078999996</v>
      </c>
      <c r="E62" s="16">
        <v>115904.68309000001</v>
      </c>
      <c r="F62" s="17">
        <v>38.80000843658982</v>
      </c>
      <c r="G62" s="18">
        <v>67.819379566365384</v>
      </c>
    </row>
    <row r="63" spans="1:7" ht="4.5" customHeight="1" x14ac:dyDescent="0.25">
      <c r="A63" s="39"/>
      <c r="B63" s="48"/>
      <c r="C63" s="16"/>
      <c r="D63" s="48"/>
      <c r="E63" s="16"/>
      <c r="F63" s="17"/>
      <c r="G63" s="18"/>
    </row>
    <row r="64" spans="1:7" ht="15.6" x14ac:dyDescent="0.25">
      <c r="A64" s="36" t="s">
        <v>218</v>
      </c>
      <c r="B64" s="48">
        <v>269820.62131999992</v>
      </c>
      <c r="C64" s="16">
        <v>307396.85065000004</v>
      </c>
      <c r="D64" s="48">
        <v>86719.927420000007</v>
      </c>
      <c r="E64" s="16">
        <v>135567.92193999997</v>
      </c>
      <c r="F64" s="17">
        <v>311.1402757675416</v>
      </c>
      <c r="G64" s="18">
        <v>226.74748292302408</v>
      </c>
    </row>
    <row r="65" spans="1:13" x14ac:dyDescent="0.25">
      <c r="A65" s="39"/>
      <c r="B65" s="48"/>
      <c r="C65" s="16"/>
      <c r="D65" s="48"/>
      <c r="E65" s="16"/>
      <c r="F65" s="17"/>
      <c r="G65" s="18"/>
    </row>
    <row r="66" spans="1:13" x14ac:dyDescent="0.25">
      <c r="A66" s="321" t="s">
        <v>45</v>
      </c>
      <c r="B66" s="49">
        <v>2093708.0675999995</v>
      </c>
      <c r="C66" s="33">
        <v>2569184.4513499993</v>
      </c>
      <c r="D66" s="49">
        <v>1852469.5845900001</v>
      </c>
      <c r="E66" s="33">
        <v>2162097.5813299995</v>
      </c>
      <c r="F66" s="19">
        <v>113.02253408189651</v>
      </c>
      <c r="G66" s="15">
        <v>118.82833011494252</v>
      </c>
    </row>
    <row r="67" spans="1:13" x14ac:dyDescent="0.25">
      <c r="A67" s="319"/>
      <c r="B67" s="50"/>
      <c r="C67" s="20"/>
      <c r="D67" s="50"/>
      <c r="E67" s="20"/>
      <c r="F67" s="21"/>
      <c r="G67" s="22"/>
    </row>
    <row r="68" spans="1:13" ht="15" customHeight="1" x14ac:dyDescent="0.25">
      <c r="A68" s="320" t="s">
        <v>46</v>
      </c>
      <c r="B68" s="468">
        <v>7991242.2478499999</v>
      </c>
      <c r="C68" s="469">
        <v>8680462.3106999993</v>
      </c>
      <c r="D68" s="468">
        <v>4687153.9525400009</v>
      </c>
      <c r="E68" s="468">
        <v>5775516.1277499991</v>
      </c>
      <c r="F68" s="472">
        <v>170.49242096090083</v>
      </c>
      <c r="G68" s="473">
        <v>150.29760316991266</v>
      </c>
    </row>
    <row r="69" spans="1:13" ht="12.75" customHeight="1" x14ac:dyDescent="0.25">
      <c r="A69" s="321" t="s">
        <v>17</v>
      </c>
      <c r="B69" s="468"/>
      <c r="C69" s="469"/>
      <c r="D69" s="468"/>
      <c r="E69" s="468"/>
      <c r="F69" s="472"/>
      <c r="G69" s="473"/>
    </row>
    <row r="70" spans="1:13" ht="24" customHeight="1" x14ac:dyDescent="0.25">
      <c r="A70" s="322" t="s">
        <v>18</v>
      </c>
      <c r="B70" s="408">
        <v>32413300.727349948</v>
      </c>
      <c r="C70" s="409">
        <v>39621794.65604002</v>
      </c>
      <c r="D70" s="410">
        <v>29846415.265340105</v>
      </c>
      <c r="E70" s="409">
        <v>39298729.725749828</v>
      </c>
      <c r="F70" s="431">
        <v>108.60031410536159</v>
      </c>
      <c r="G70" s="23">
        <v>100.82207474018811</v>
      </c>
    </row>
    <row r="71" spans="1:13" ht="12.75" customHeight="1" x14ac:dyDescent="0.25">
      <c r="A71" s="323" t="s">
        <v>46</v>
      </c>
      <c r="B71" s="478">
        <v>60330471.955510005</v>
      </c>
      <c r="C71" s="479">
        <v>68018379.086470008</v>
      </c>
      <c r="D71" s="478">
        <v>41322721.205600001</v>
      </c>
      <c r="E71" s="478">
        <v>54149816.257690005</v>
      </c>
      <c r="F71" s="472">
        <v>145.99830358542337</v>
      </c>
      <c r="G71" s="473">
        <v>125.61146793699504</v>
      </c>
    </row>
    <row r="72" spans="1:13" ht="12.75" customHeight="1" x14ac:dyDescent="0.25">
      <c r="A72" s="324" t="s">
        <v>47</v>
      </c>
      <c r="B72" s="478"/>
      <c r="C72" s="479"/>
      <c r="D72" s="478"/>
      <c r="E72" s="478"/>
      <c r="F72" s="472"/>
      <c r="G72" s="473"/>
    </row>
    <row r="73" spans="1:13" ht="24" customHeight="1" thickBot="1" x14ac:dyDescent="0.3">
      <c r="A73" s="325" t="s">
        <v>48</v>
      </c>
      <c r="B73" s="411">
        <v>316609168.29303998</v>
      </c>
      <c r="C73" s="412">
        <v>389208923.94125944</v>
      </c>
      <c r="D73" s="413">
        <v>342787092.08138013</v>
      </c>
      <c r="E73" s="412">
        <v>457321162.88286984</v>
      </c>
      <c r="F73" s="414">
        <v>92.363211919856852</v>
      </c>
      <c r="G73" s="415">
        <v>85.106256943754104</v>
      </c>
    </row>
    <row r="74" spans="1:13" ht="16.5" customHeight="1" x14ac:dyDescent="0.25">
      <c r="A74" s="331" t="s">
        <v>223</v>
      </c>
      <c r="B74" s="24"/>
      <c r="C74" s="24"/>
      <c r="D74" s="6"/>
      <c r="E74" s="25"/>
      <c r="F74" s="25"/>
      <c r="G74" s="25"/>
    </row>
    <row r="75" spans="1:13" ht="14.25" customHeight="1" x14ac:dyDescent="0.25">
      <c r="A75" s="480" t="s">
        <v>232</v>
      </c>
      <c r="B75" s="481"/>
      <c r="C75" s="481"/>
      <c r="D75" s="481"/>
      <c r="E75" s="481"/>
      <c r="F75" s="481"/>
      <c r="G75" s="481"/>
      <c r="H75" s="452"/>
      <c r="I75" s="452"/>
      <c r="J75" s="452"/>
      <c r="K75" s="452"/>
      <c r="L75" s="452"/>
      <c r="M75" s="452"/>
    </row>
    <row r="76" spans="1:13" ht="17.25" customHeight="1" x14ac:dyDescent="0.25">
      <c r="A76" s="316" t="s">
        <v>199</v>
      </c>
      <c r="B76" s="26"/>
      <c r="C76" s="26"/>
      <c r="D76" s="27"/>
      <c r="E76" s="27"/>
      <c r="F76" s="28"/>
      <c r="G76" s="35"/>
    </row>
    <row r="77" spans="1:13" x14ac:dyDescent="0.25">
      <c r="A77" s="6"/>
      <c r="B77" s="26"/>
      <c r="C77" s="26"/>
      <c r="D77" s="476"/>
      <c r="E77" s="476"/>
      <c r="F77" s="29"/>
      <c r="G77" s="29"/>
    </row>
    <row r="78" spans="1:13" x14ac:dyDescent="0.25">
      <c r="A78" s="25"/>
      <c r="B78" s="354"/>
      <c r="C78" s="354"/>
      <c r="D78" s="476"/>
      <c r="E78" s="476"/>
      <c r="F78" s="30"/>
      <c r="G78" s="27"/>
    </row>
    <row r="79" spans="1:13" x14ac:dyDescent="0.25">
      <c r="A79" s="25"/>
      <c r="B79" s="477"/>
      <c r="C79" s="27"/>
      <c r="D79" s="477"/>
      <c r="E79" s="27"/>
      <c r="F79" s="6"/>
      <c r="G79" s="6"/>
    </row>
    <row r="80" spans="1:13" x14ac:dyDescent="0.25">
      <c r="A80" s="6"/>
      <c r="B80" s="477"/>
      <c r="C80" s="27"/>
      <c r="D80" s="477"/>
      <c r="E80" s="27"/>
      <c r="F80" s="6"/>
      <c r="G80" s="6"/>
    </row>
    <row r="81" spans="1:7" ht="13.8" x14ac:dyDescent="0.3">
      <c r="A81" s="5"/>
      <c r="B81" s="34"/>
      <c r="C81" s="34"/>
      <c r="D81" s="27"/>
      <c r="E81" s="27"/>
      <c r="F81" s="31"/>
      <c r="G81" s="27"/>
    </row>
    <row r="82" spans="1:7" ht="13.8" x14ac:dyDescent="0.3">
      <c r="A82" s="5"/>
      <c r="B82" s="27"/>
      <c r="C82" s="27"/>
      <c r="D82" s="27"/>
      <c r="E82" s="27"/>
      <c r="F82" s="28"/>
      <c r="G82" s="27"/>
    </row>
    <row r="83" spans="1:7" ht="13.8" x14ac:dyDescent="0.3">
      <c r="A83" s="5"/>
      <c r="B83" s="27"/>
      <c r="C83" s="27"/>
      <c r="D83" s="27"/>
      <c r="E83" s="27"/>
      <c r="F83" s="27"/>
      <c r="G83" s="27"/>
    </row>
    <row r="84" spans="1:7" ht="13.8" x14ac:dyDescent="0.3">
      <c r="A84" s="5"/>
      <c r="B84" s="27"/>
      <c r="C84" s="27"/>
      <c r="D84" s="27"/>
      <c r="E84" s="27"/>
      <c r="F84" s="27"/>
      <c r="G84" s="27"/>
    </row>
    <row r="85" spans="1:7" ht="13.8" x14ac:dyDescent="0.3">
      <c r="A85" s="5"/>
      <c r="B85" s="27"/>
      <c r="C85" s="27"/>
      <c r="D85" s="27"/>
      <c r="E85" s="27"/>
      <c r="F85" s="27"/>
      <c r="G85" s="27"/>
    </row>
    <row r="86" spans="1:7" ht="13.8" x14ac:dyDescent="0.3">
      <c r="A86" s="5"/>
      <c r="B86" s="27"/>
      <c r="C86" s="27"/>
      <c r="D86" s="27"/>
      <c r="E86" s="27"/>
      <c r="F86" s="27"/>
      <c r="G86" s="27"/>
    </row>
    <row r="87" spans="1:7" ht="13.8" x14ac:dyDescent="0.3">
      <c r="A87" s="5"/>
      <c r="B87" s="27"/>
      <c r="C87" s="27"/>
      <c r="D87" s="27"/>
      <c r="E87" s="27"/>
      <c r="F87" s="27"/>
      <c r="G87" s="27"/>
    </row>
    <row r="88" spans="1:7" ht="13.8" x14ac:dyDescent="0.3">
      <c r="A88" s="5"/>
      <c r="B88" s="27"/>
      <c r="C88" s="27"/>
      <c r="D88" s="27"/>
      <c r="E88" s="27"/>
      <c r="F88" s="27"/>
      <c r="G88" s="27"/>
    </row>
    <row r="89" spans="1:7" ht="13.8" x14ac:dyDescent="0.3">
      <c r="A89" s="5"/>
      <c r="B89" s="27"/>
      <c r="C89" s="27"/>
      <c r="D89" s="27"/>
      <c r="E89" s="27"/>
      <c r="F89" s="27"/>
      <c r="G89" s="27"/>
    </row>
    <row r="90" spans="1:7" ht="13.8" x14ac:dyDescent="0.3">
      <c r="A90" s="5"/>
      <c r="B90" s="27"/>
      <c r="C90" s="27"/>
      <c r="D90" s="27"/>
      <c r="E90" s="27"/>
      <c r="F90" s="27"/>
      <c r="G90" s="27"/>
    </row>
    <row r="91" spans="1:7" ht="13.8" x14ac:dyDescent="0.3">
      <c r="A91" s="5"/>
      <c r="B91" s="6"/>
      <c r="C91" s="6"/>
      <c r="D91" s="6"/>
      <c r="E91" s="6"/>
      <c r="F91" s="6"/>
      <c r="G91" s="6"/>
    </row>
    <row r="92" spans="1:7" ht="13.8" x14ac:dyDescent="0.3">
      <c r="A92" s="5"/>
      <c r="B92" s="6"/>
      <c r="C92" s="6"/>
      <c r="D92" s="6"/>
      <c r="E92" s="6"/>
      <c r="F92" s="6"/>
      <c r="G92" s="6"/>
    </row>
    <row r="93" spans="1:7" ht="13.8" x14ac:dyDescent="0.3">
      <c r="A93" s="5"/>
      <c r="B93" s="6"/>
      <c r="C93" s="6"/>
      <c r="D93" s="6"/>
      <c r="E93" s="6"/>
      <c r="F93" s="6"/>
      <c r="G93" s="6"/>
    </row>
    <row r="94" spans="1:7" ht="13.8" x14ac:dyDescent="0.3">
      <c r="A94" s="5"/>
      <c r="B94" s="6"/>
      <c r="C94" s="6"/>
      <c r="D94" s="6"/>
      <c r="E94" s="6"/>
      <c r="F94" s="6"/>
      <c r="G94" s="6"/>
    </row>
    <row r="95" spans="1:7" ht="13.8" x14ac:dyDescent="0.3">
      <c r="A95" s="5"/>
      <c r="B95" s="6"/>
      <c r="C95" s="6"/>
      <c r="D95" s="6"/>
      <c r="E95" s="6"/>
      <c r="F95" s="6"/>
      <c r="G95" s="6"/>
    </row>
    <row r="96" spans="1:7" ht="13.8" x14ac:dyDescent="0.3">
      <c r="A96" s="5"/>
      <c r="B96" s="6"/>
      <c r="C96" s="6"/>
      <c r="D96" s="6"/>
      <c r="E96" s="6"/>
      <c r="F96" s="6"/>
      <c r="G96" s="6"/>
    </row>
    <row r="97" spans="1:7" ht="13.8" x14ac:dyDescent="0.3">
      <c r="A97" s="5"/>
      <c r="B97" s="5"/>
      <c r="C97" s="5"/>
      <c r="D97" s="5"/>
      <c r="E97" s="5"/>
      <c r="F97" s="5"/>
      <c r="G97" s="5"/>
    </row>
    <row r="98" spans="1:7" ht="13.8" x14ac:dyDescent="0.3">
      <c r="A98" s="5"/>
      <c r="B98" s="5"/>
      <c r="C98" s="5"/>
      <c r="D98" s="5"/>
      <c r="E98" s="5"/>
      <c r="F98" s="5"/>
      <c r="G98" s="5"/>
    </row>
    <row r="99" spans="1:7" ht="13.8" x14ac:dyDescent="0.3">
      <c r="A99" s="5"/>
      <c r="B99" s="5"/>
      <c r="C99" s="5"/>
      <c r="D99" s="5"/>
      <c r="E99" s="5"/>
      <c r="F99" s="5"/>
      <c r="G99" s="5"/>
    </row>
    <row r="100" spans="1:7" ht="13.8" x14ac:dyDescent="0.3">
      <c r="A100" s="5"/>
      <c r="B100" s="5"/>
      <c r="C100" s="5"/>
      <c r="D100" s="5"/>
      <c r="E100" s="5"/>
      <c r="F100" s="5"/>
      <c r="G100" s="5"/>
    </row>
    <row r="101" spans="1:7" ht="13.8" x14ac:dyDescent="0.3">
      <c r="A101" s="5"/>
      <c r="B101" s="5"/>
      <c r="C101" s="5"/>
      <c r="D101" s="5"/>
      <c r="E101" s="5"/>
      <c r="F101" s="5"/>
      <c r="G101" s="5"/>
    </row>
    <row r="102" spans="1:7" ht="13.8" x14ac:dyDescent="0.3">
      <c r="A102" s="5"/>
      <c r="B102" s="5"/>
      <c r="C102" s="5"/>
      <c r="D102" s="5"/>
      <c r="E102" s="5"/>
      <c r="F102" s="5"/>
      <c r="G102" s="5"/>
    </row>
    <row r="103" spans="1:7" ht="13.8" x14ac:dyDescent="0.3">
      <c r="A103" s="5"/>
      <c r="B103" s="5"/>
      <c r="C103" s="5"/>
      <c r="D103" s="5"/>
      <c r="E103" s="5"/>
      <c r="F103" s="5"/>
      <c r="G103" s="5"/>
    </row>
    <row r="104" spans="1:7" ht="13.8" x14ac:dyDescent="0.3">
      <c r="A104" s="5"/>
      <c r="B104" s="5"/>
      <c r="C104" s="5"/>
      <c r="D104" s="5"/>
      <c r="E104" s="5"/>
      <c r="F104" s="5"/>
      <c r="G104" s="5"/>
    </row>
    <row r="105" spans="1:7" ht="13.8" x14ac:dyDescent="0.3">
      <c r="A105" s="5"/>
      <c r="B105" s="5"/>
      <c r="C105" s="5"/>
      <c r="D105" s="5"/>
      <c r="E105" s="5"/>
      <c r="F105" s="5"/>
      <c r="G105" s="5"/>
    </row>
    <row r="106" spans="1:7" ht="13.8" x14ac:dyDescent="0.3">
      <c r="A106" s="5"/>
      <c r="B106" s="5"/>
      <c r="C106" s="5"/>
      <c r="D106" s="5"/>
      <c r="E106" s="5"/>
      <c r="F106" s="5"/>
      <c r="G106" s="5"/>
    </row>
    <row r="107" spans="1:7" ht="13.8" x14ac:dyDescent="0.3">
      <c r="A107" s="5"/>
      <c r="B107" s="5"/>
      <c r="C107" s="5"/>
      <c r="D107" s="5"/>
      <c r="E107" s="5"/>
      <c r="F107" s="5"/>
      <c r="G107" s="5"/>
    </row>
    <row r="108" spans="1:7" ht="13.8" x14ac:dyDescent="0.3">
      <c r="A108" s="5"/>
      <c r="B108" s="5"/>
      <c r="C108" s="5"/>
      <c r="D108" s="5"/>
      <c r="E108" s="5"/>
      <c r="F108" s="5"/>
      <c r="G108" s="5"/>
    </row>
    <row r="109" spans="1:7" ht="13.8" x14ac:dyDescent="0.3">
      <c r="A109" s="5"/>
      <c r="B109" s="5"/>
      <c r="C109" s="5"/>
      <c r="D109" s="5"/>
      <c r="E109" s="5"/>
      <c r="F109" s="5"/>
      <c r="G109" s="5"/>
    </row>
    <row r="110" spans="1:7" ht="13.8" x14ac:dyDescent="0.3">
      <c r="A110" s="5"/>
      <c r="B110" s="5"/>
      <c r="C110" s="5"/>
      <c r="D110" s="5"/>
      <c r="E110" s="5"/>
      <c r="F110" s="5"/>
      <c r="G110" s="5"/>
    </row>
    <row r="111" spans="1:7" ht="13.8" x14ac:dyDescent="0.3">
      <c r="A111" s="5"/>
      <c r="B111" s="5"/>
      <c r="C111" s="5"/>
      <c r="D111" s="5"/>
      <c r="E111" s="5"/>
      <c r="F111" s="5"/>
      <c r="G111" s="5"/>
    </row>
    <row r="112" spans="1:7" ht="13.8" x14ac:dyDescent="0.3">
      <c r="A112" s="5"/>
      <c r="B112" s="5"/>
      <c r="C112" s="5"/>
      <c r="D112" s="5"/>
      <c r="E112" s="5"/>
      <c r="F112" s="5"/>
      <c r="G112" s="5"/>
    </row>
    <row r="113" spans="1:7" ht="13.8" x14ac:dyDescent="0.3">
      <c r="A113" s="5"/>
      <c r="B113" s="5"/>
      <c r="C113" s="5"/>
      <c r="D113" s="5"/>
      <c r="E113" s="5"/>
      <c r="F113" s="5"/>
      <c r="G113" s="5"/>
    </row>
    <row r="114" spans="1:7" ht="13.8" x14ac:dyDescent="0.3">
      <c r="A114" s="5"/>
      <c r="B114" s="5"/>
      <c r="C114" s="5"/>
      <c r="D114" s="5"/>
      <c r="E114" s="5"/>
      <c r="F114" s="5"/>
      <c r="G114" s="5"/>
    </row>
    <row r="115" spans="1:7" ht="13.8" x14ac:dyDescent="0.3">
      <c r="A115" s="5"/>
      <c r="B115" s="5"/>
      <c r="C115" s="5"/>
      <c r="D115" s="5"/>
      <c r="E115" s="5"/>
      <c r="F115" s="5"/>
      <c r="G115" s="5"/>
    </row>
    <row r="116" spans="1:7" ht="13.8" x14ac:dyDescent="0.3">
      <c r="A116" s="5"/>
      <c r="B116" s="5"/>
      <c r="C116" s="5"/>
      <c r="D116" s="5"/>
      <c r="E116" s="5"/>
      <c r="F116" s="5"/>
      <c r="G116" s="5"/>
    </row>
    <row r="117" spans="1:7" ht="13.8" x14ac:dyDescent="0.3">
      <c r="A117" s="5"/>
      <c r="B117" s="5"/>
      <c r="C117" s="5"/>
      <c r="D117" s="5"/>
      <c r="E117" s="5"/>
      <c r="F117" s="5"/>
      <c r="G117" s="5"/>
    </row>
    <row r="118" spans="1:7" ht="13.8" x14ac:dyDescent="0.3">
      <c r="A118" s="5"/>
      <c r="B118" s="5"/>
      <c r="C118" s="5"/>
      <c r="D118" s="5"/>
      <c r="E118" s="5"/>
      <c r="F118" s="5"/>
      <c r="G118" s="5"/>
    </row>
    <row r="119" spans="1:7" ht="13.8" x14ac:dyDescent="0.3">
      <c r="A119" s="5"/>
      <c r="B119" s="5"/>
      <c r="C119" s="5"/>
      <c r="D119" s="5"/>
      <c r="E119" s="5"/>
      <c r="F119" s="5"/>
      <c r="G119" s="5"/>
    </row>
    <row r="120" spans="1:7" ht="13.8" x14ac:dyDescent="0.3">
      <c r="A120" s="5"/>
      <c r="B120" s="5"/>
      <c r="C120" s="5"/>
      <c r="D120" s="5"/>
      <c r="E120" s="5"/>
      <c r="F120" s="5"/>
      <c r="G120" s="5"/>
    </row>
    <row r="121" spans="1:7" ht="13.8" x14ac:dyDescent="0.3">
      <c r="A121" s="5"/>
      <c r="B121" s="5"/>
      <c r="C121" s="5"/>
      <c r="D121" s="5"/>
      <c r="E121" s="5"/>
      <c r="F121" s="5"/>
      <c r="G121" s="5"/>
    </row>
    <row r="122" spans="1:7" ht="13.8" x14ac:dyDescent="0.3">
      <c r="A122" s="5"/>
      <c r="B122" s="5"/>
      <c r="C122" s="5"/>
      <c r="D122" s="5"/>
      <c r="E122" s="5"/>
      <c r="F122" s="5"/>
      <c r="G122" s="5"/>
    </row>
    <row r="123" spans="1:7" ht="13.8" x14ac:dyDescent="0.3">
      <c r="A123" s="5"/>
      <c r="B123" s="5"/>
      <c r="C123" s="5"/>
      <c r="D123" s="5"/>
      <c r="E123" s="5"/>
      <c r="F123" s="5"/>
      <c r="G123" s="5"/>
    </row>
    <row r="124" spans="1:7" ht="13.8" x14ac:dyDescent="0.3">
      <c r="A124" s="5"/>
      <c r="B124" s="5"/>
      <c r="C124" s="5"/>
      <c r="D124" s="5"/>
      <c r="E124" s="5"/>
      <c r="F124" s="5"/>
      <c r="G124" s="5"/>
    </row>
    <row r="125" spans="1:7" ht="13.8" x14ac:dyDescent="0.3">
      <c r="A125" s="5"/>
      <c r="B125" s="5"/>
      <c r="C125" s="5"/>
      <c r="D125" s="5"/>
      <c r="E125" s="5"/>
      <c r="F125" s="5"/>
      <c r="G125" s="5"/>
    </row>
    <row r="126" spans="1:7" ht="13.8" x14ac:dyDescent="0.3">
      <c r="A126" s="5"/>
      <c r="B126" s="5"/>
      <c r="C126" s="5"/>
      <c r="D126" s="5"/>
      <c r="E126" s="5"/>
      <c r="F126" s="5"/>
      <c r="G126" s="5"/>
    </row>
    <row r="127" spans="1:7" ht="13.8" x14ac:dyDescent="0.3">
      <c r="A127" s="5"/>
      <c r="B127" s="5"/>
      <c r="C127" s="5"/>
      <c r="D127" s="5"/>
      <c r="E127" s="5"/>
      <c r="F127" s="5"/>
      <c r="G127" s="5"/>
    </row>
    <row r="128" spans="1:7" ht="13.8" x14ac:dyDescent="0.3">
      <c r="A128" s="5"/>
      <c r="B128" s="5"/>
      <c r="C128" s="5"/>
      <c r="D128" s="5"/>
      <c r="E128" s="5"/>
      <c r="F128" s="5"/>
      <c r="G128" s="5"/>
    </row>
    <row r="129" spans="1:7" ht="13.8" x14ac:dyDescent="0.3">
      <c r="A129" s="5"/>
      <c r="B129" s="5"/>
      <c r="C129" s="5"/>
      <c r="D129" s="5"/>
      <c r="E129" s="5"/>
      <c r="F129" s="5"/>
      <c r="G129" s="5"/>
    </row>
    <row r="130" spans="1:7" ht="13.8" x14ac:dyDescent="0.3">
      <c r="A130" s="5"/>
      <c r="B130" s="5"/>
      <c r="C130" s="5"/>
      <c r="D130" s="5"/>
      <c r="E130" s="5"/>
      <c r="F130" s="5"/>
      <c r="G130" s="5"/>
    </row>
    <row r="131" spans="1:7" ht="13.8" x14ac:dyDescent="0.3">
      <c r="A131" s="5"/>
      <c r="B131" s="5"/>
      <c r="C131" s="5"/>
      <c r="D131" s="5"/>
      <c r="E131" s="5"/>
      <c r="F131" s="5"/>
      <c r="G131" s="5"/>
    </row>
    <row r="132" spans="1:7" ht="13.8" x14ac:dyDescent="0.3">
      <c r="A132" s="5"/>
      <c r="B132" s="5"/>
      <c r="C132" s="5"/>
      <c r="D132" s="5"/>
      <c r="E132" s="5"/>
      <c r="F132" s="5"/>
      <c r="G132" s="5"/>
    </row>
    <row r="133" spans="1:7" ht="13.8" x14ac:dyDescent="0.3">
      <c r="A133" s="5"/>
      <c r="B133" s="5"/>
      <c r="C133" s="5"/>
      <c r="D133" s="5"/>
      <c r="E133" s="5"/>
      <c r="F133" s="5"/>
      <c r="G133" s="5"/>
    </row>
    <row r="134" spans="1:7" ht="13.8" x14ac:dyDescent="0.3">
      <c r="A134" s="5"/>
      <c r="B134" s="5"/>
      <c r="C134" s="5"/>
      <c r="D134" s="5"/>
      <c r="E134" s="5"/>
      <c r="F134" s="5"/>
      <c r="G134" s="5"/>
    </row>
    <row r="135" spans="1:7" ht="13.8" x14ac:dyDescent="0.3">
      <c r="A135" s="5"/>
      <c r="B135" s="5"/>
      <c r="C135" s="5"/>
      <c r="D135" s="5"/>
      <c r="E135" s="5"/>
      <c r="F135" s="5"/>
      <c r="G135" s="5"/>
    </row>
    <row r="136" spans="1:7" ht="13.8" x14ac:dyDescent="0.3">
      <c r="A136" s="5"/>
      <c r="B136" s="5"/>
      <c r="C136" s="5"/>
      <c r="D136" s="5"/>
      <c r="E136" s="5"/>
      <c r="F136" s="5"/>
      <c r="G136" s="5"/>
    </row>
    <row r="137" spans="1:7" ht="13.8" x14ac:dyDescent="0.3">
      <c r="A137" s="5"/>
      <c r="B137" s="5"/>
      <c r="C137" s="5"/>
      <c r="D137" s="5"/>
      <c r="E137" s="5"/>
      <c r="F137" s="5"/>
      <c r="G137" s="5"/>
    </row>
    <row r="138" spans="1:7" ht="13.8" x14ac:dyDescent="0.3">
      <c r="A138" s="5"/>
      <c r="B138" s="5"/>
      <c r="C138" s="5"/>
      <c r="D138" s="5"/>
      <c r="E138" s="5"/>
      <c r="F138" s="5"/>
      <c r="G138" s="5"/>
    </row>
    <row r="139" spans="1:7" ht="13.8" x14ac:dyDescent="0.3">
      <c r="A139" s="5"/>
      <c r="B139" s="5"/>
      <c r="C139" s="5"/>
      <c r="D139" s="5"/>
      <c r="E139" s="5"/>
      <c r="F139" s="5"/>
      <c r="G139" s="5"/>
    </row>
    <row r="140" spans="1:7" ht="13.8" x14ac:dyDescent="0.3">
      <c r="A140" s="5"/>
      <c r="B140" s="5"/>
      <c r="C140" s="5"/>
      <c r="D140" s="5"/>
      <c r="E140" s="5"/>
      <c r="F140" s="5"/>
      <c r="G140" s="5"/>
    </row>
    <row r="141" spans="1:7" ht="13.8" x14ac:dyDescent="0.3">
      <c r="A141" s="5"/>
      <c r="B141" s="5"/>
      <c r="C141" s="5"/>
      <c r="D141" s="5"/>
      <c r="E141" s="5"/>
      <c r="F141" s="5"/>
      <c r="G141" s="5"/>
    </row>
    <row r="142" spans="1:7" ht="13.8" x14ac:dyDescent="0.3">
      <c r="A142" s="5"/>
      <c r="B142" s="5"/>
      <c r="C142" s="5"/>
      <c r="D142" s="5"/>
      <c r="E142" s="5"/>
      <c r="F142" s="5"/>
      <c r="G142" s="5"/>
    </row>
    <row r="143" spans="1:7" ht="13.8" x14ac:dyDescent="0.3">
      <c r="A143" s="5"/>
      <c r="B143" s="5"/>
      <c r="C143" s="5"/>
      <c r="D143" s="5"/>
      <c r="E143" s="5"/>
      <c r="F143" s="5"/>
      <c r="G143" s="5"/>
    </row>
    <row r="144" spans="1:7" ht="13.8" x14ac:dyDescent="0.3">
      <c r="A144" s="5"/>
      <c r="B144" s="5"/>
      <c r="C144" s="5"/>
      <c r="D144" s="5"/>
      <c r="E144" s="5"/>
      <c r="F144" s="5"/>
      <c r="G144" s="5"/>
    </row>
    <row r="145" spans="1:7" ht="13.8" x14ac:dyDescent="0.3">
      <c r="A145" s="5"/>
      <c r="B145" s="5"/>
      <c r="C145" s="5"/>
      <c r="D145" s="5"/>
      <c r="E145" s="5"/>
      <c r="F145" s="5"/>
      <c r="G145" s="5"/>
    </row>
    <row r="146" spans="1:7" ht="13.8" x14ac:dyDescent="0.3">
      <c r="A146" s="5"/>
      <c r="B146" s="5"/>
      <c r="C146" s="5"/>
      <c r="D146" s="5"/>
      <c r="E146" s="5"/>
      <c r="F146" s="5"/>
      <c r="G146" s="5"/>
    </row>
    <row r="147" spans="1:7" ht="13.8" x14ac:dyDescent="0.3">
      <c r="A147" s="5"/>
      <c r="B147" s="5"/>
      <c r="C147" s="5"/>
      <c r="D147" s="5"/>
      <c r="E147" s="5"/>
      <c r="F147" s="5"/>
      <c r="G147" s="5"/>
    </row>
    <row r="148" spans="1:7" ht="13.8" x14ac:dyDescent="0.3">
      <c r="A148" s="5"/>
      <c r="B148" s="5"/>
      <c r="C148" s="5"/>
      <c r="D148" s="5"/>
      <c r="E148" s="5"/>
      <c r="F148" s="5"/>
      <c r="G148" s="5"/>
    </row>
    <row r="149" spans="1:7" ht="13.8" x14ac:dyDescent="0.3">
      <c r="A149" s="5"/>
      <c r="B149" s="5"/>
      <c r="C149" s="5"/>
      <c r="D149" s="5"/>
      <c r="E149" s="5"/>
      <c r="F149" s="5"/>
      <c r="G149" s="5"/>
    </row>
    <row r="150" spans="1:7" ht="13.8" x14ac:dyDescent="0.3">
      <c r="A150" s="5"/>
      <c r="B150" s="5"/>
      <c r="C150" s="5"/>
      <c r="D150" s="5"/>
      <c r="E150" s="5"/>
      <c r="F150" s="5"/>
      <c r="G150" s="5"/>
    </row>
    <row r="151" spans="1:7" ht="13.8" x14ac:dyDescent="0.3">
      <c r="A151" s="5"/>
      <c r="B151" s="5"/>
      <c r="C151" s="5"/>
      <c r="D151" s="5"/>
      <c r="E151" s="5"/>
      <c r="F151" s="5"/>
      <c r="G151" s="5"/>
    </row>
    <row r="152" spans="1:7" ht="13.8" x14ac:dyDescent="0.3">
      <c r="A152" s="5"/>
      <c r="B152" s="5"/>
      <c r="C152" s="5"/>
      <c r="D152" s="5"/>
      <c r="E152" s="5"/>
      <c r="F152" s="5"/>
      <c r="G152" s="5"/>
    </row>
    <row r="153" spans="1:7" ht="13.8" x14ac:dyDescent="0.3">
      <c r="A153" s="5"/>
      <c r="B153" s="5"/>
      <c r="C153" s="5"/>
      <c r="D153" s="5"/>
      <c r="E153" s="5"/>
      <c r="F153" s="5"/>
      <c r="G153" s="5"/>
    </row>
    <row r="154" spans="1:7" ht="13.8" x14ac:dyDescent="0.3">
      <c r="A154" s="5"/>
      <c r="B154" s="5"/>
      <c r="C154" s="5"/>
      <c r="D154" s="5"/>
      <c r="E154" s="5"/>
      <c r="F154" s="5"/>
      <c r="G154" s="5"/>
    </row>
    <row r="155" spans="1:7" ht="13.8" x14ac:dyDescent="0.3">
      <c r="A155" s="5"/>
      <c r="B155" s="5"/>
      <c r="C155" s="5"/>
      <c r="D155" s="5"/>
      <c r="E155" s="5"/>
      <c r="F155" s="5"/>
      <c r="G155" s="5"/>
    </row>
    <row r="156" spans="1:7" ht="13.8" x14ac:dyDescent="0.3">
      <c r="A156" s="5"/>
      <c r="B156" s="5"/>
      <c r="C156" s="5"/>
      <c r="D156" s="5"/>
      <c r="E156" s="5"/>
      <c r="F156" s="5"/>
      <c r="G156" s="5"/>
    </row>
    <row r="157" spans="1:7" ht="13.8" x14ac:dyDescent="0.3">
      <c r="A157" s="5"/>
      <c r="B157" s="5"/>
      <c r="C157" s="5"/>
      <c r="D157" s="5"/>
      <c r="E157" s="5"/>
      <c r="F157" s="5"/>
      <c r="G157" s="5"/>
    </row>
    <row r="158" spans="1:7" ht="13.8" x14ac:dyDescent="0.3">
      <c r="A158" s="5"/>
      <c r="B158" s="5"/>
      <c r="C158" s="5"/>
      <c r="D158" s="5"/>
      <c r="E158" s="5"/>
      <c r="F158" s="5"/>
      <c r="G158" s="5"/>
    </row>
    <row r="159" spans="1:7" ht="13.8" x14ac:dyDescent="0.3">
      <c r="A159" s="5"/>
      <c r="B159" s="5"/>
      <c r="C159" s="5"/>
      <c r="D159" s="5"/>
      <c r="E159" s="5"/>
      <c r="F159" s="5"/>
      <c r="G159" s="5"/>
    </row>
    <row r="160" spans="1:7" ht="13.8" x14ac:dyDescent="0.3">
      <c r="A160" s="5"/>
      <c r="B160" s="5"/>
      <c r="C160" s="5"/>
      <c r="D160" s="5"/>
      <c r="E160" s="5"/>
      <c r="F160" s="5"/>
      <c r="G160" s="5"/>
    </row>
    <row r="161" spans="1:7" ht="13.8" x14ac:dyDescent="0.3">
      <c r="A161" s="5"/>
      <c r="B161" s="5"/>
      <c r="C161" s="5"/>
      <c r="D161" s="5"/>
      <c r="E161" s="5"/>
      <c r="F161" s="5"/>
      <c r="G161" s="5"/>
    </row>
    <row r="162" spans="1:7" ht="13.8" x14ac:dyDescent="0.3">
      <c r="A162" s="5"/>
      <c r="B162" s="5"/>
      <c r="C162" s="5"/>
      <c r="D162" s="5"/>
      <c r="E162" s="5"/>
      <c r="F162" s="5"/>
      <c r="G162" s="5"/>
    </row>
    <row r="163" spans="1:7" ht="13.8" x14ac:dyDescent="0.3">
      <c r="A163" s="5"/>
      <c r="B163" s="5"/>
      <c r="C163" s="5"/>
      <c r="D163" s="5"/>
      <c r="E163" s="5"/>
      <c r="F163" s="5"/>
      <c r="G163" s="5"/>
    </row>
    <row r="164" spans="1:7" ht="13.8" x14ac:dyDescent="0.3">
      <c r="A164" s="5"/>
      <c r="B164" s="5"/>
      <c r="C164" s="5"/>
      <c r="D164" s="5"/>
      <c r="E164" s="5"/>
      <c r="F164" s="5"/>
      <c r="G164" s="5"/>
    </row>
    <row r="165" spans="1:7" ht="13.8" x14ac:dyDescent="0.3">
      <c r="A165" s="5"/>
      <c r="B165" s="5"/>
      <c r="C165" s="5"/>
      <c r="D165" s="5"/>
      <c r="E165" s="5"/>
      <c r="F165" s="5"/>
      <c r="G165" s="5"/>
    </row>
    <row r="166" spans="1:7" ht="13.8" x14ac:dyDescent="0.3">
      <c r="A166" s="5"/>
      <c r="B166" s="5"/>
      <c r="C166" s="5"/>
      <c r="D166" s="5"/>
      <c r="E166" s="5"/>
      <c r="F166" s="5"/>
      <c r="G166" s="5"/>
    </row>
    <row r="167" spans="1:7" ht="13.8" x14ac:dyDescent="0.3">
      <c r="A167" s="5"/>
      <c r="B167" s="5"/>
      <c r="C167" s="5"/>
      <c r="D167" s="5"/>
      <c r="E167" s="5"/>
      <c r="F167" s="5"/>
      <c r="G167" s="5"/>
    </row>
    <row r="168" spans="1:7" ht="13.8" x14ac:dyDescent="0.3">
      <c r="A168" s="5"/>
      <c r="B168" s="5"/>
      <c r="C168" s="5"/>
      <c r="D168" s="5"/>
      <c r="E168" s="5"/>
      <c r="F168" s="5"/>
      <c r="G168" s="5"/>
    </row>
    <row r="169" spans="1:7" ht="13.8" x14ac:dyDescent="0.3">
      <c r="A169" s="5"/>
      <c r="B169" s="5"/>
      <c r="C169" s="5"/>
      <c r="D169" s="5"/>
      <c r="E169" s="5"/>
      <c r="F169" s="5"/>
      <c r="G169" s="5"/>
    </row>
    <row r="170" spans="1:7" ht="13.8" x14ac:dyDescent="0.3">
      <c r="A170" s="5"/>
      <c r="B170" s="5"/>
      <c r="C170" s="5"/>
      <c r="D170" s="5"/>
      <c r="E170" s="5"/>
      <c r="F170" s="5"/>
      <c r="G170" s="5"/>
    </row>
    <row r="171" spans="1:7" ht="13.8" x14ac:dyDescent="0.3">
      <c r="A171" s="5"/>
      <c r="B171" s="5"/>
      <c r="C171" s="5"/>
      <c r="D171" s="5"/>
      <c r="E171" s="5"/>
      <c r="F171" s="5"/>
      <c r="G171" s="5"/>
    </row>
    <row r="172" spans="1:7" ht="13.8" x14ac:dyDescent="0.3">
      <c r="A172" s="5"/>
      <c r="B172" s="5"/>
      <c r="C172" s="5"/>
      <c r="D172" s="5"/>
      <c r="E172" s="5"/>
      <c r="F172" s="5"/>
      <c r="G172" s="5"/>
    </row>
    <row r="173" spans="1:7" ht="13.8" x14ac:dyDescent="0.3">
      <c r="A173" s="5"/>
      <c r="B173" s="5"/>
      <c r="C173" s="5"/>
      <c r="D173" s="5"/>
      <c r="E173" s="5"/>
      <c r="F173" s="5"/>
      <c r="G173" s="5"/>
    </row>
    <row r="174" spans="1:7" ht="13.8" x14ac:dyDescent="0.3">
      <c r="A174" s="5"/>
      <c r="B174" s="5"/>
      <c r="C174" s="5"/>
      <c r="D174" s="5"/>
      <c r="E174" s="5"/>
      <c r="F174" s="5"/>
      <c r="G174" s="5"/>
    </row>
    <row r="175" spans="1:7" ht="13.8" x14ac:dyDescent="0.3">
      <c r="A175" s="5"/>
      <c r="B175" s="5"/>
      <c r="C175" s="5"/>
      <c r="D175" s="5"/>
      <c r="E175" s="5"/>
      <c r="F175" s="5"/>
      <c r="G175" s="5"/>
    </row>
    <row r="176" spans="1:7" ht="13.8" x14ac:dyDescent="0.3">
      <c r="A176" s="5"/>
      <c r="B176" s="5"/>
      <c r="C176" s="5"/>
      <c r="D176" s="5"/>
      <c r="E176" s="5"/>
      <c r="F176" s="5"/>
      <c r="G176" s="5"/>
    </row>
    <row r="177" spans="1:7" ht="13.8" x14ac:dyDescent="0.3">
      <c r="A177" s="5"/>
      <c r="B177" s="5"/>
      <c r="C177" s="5"/>
      <c r="D177" s="5"/>
      <c r="E177" s="5"/>
      <c r="F177" s="5"/>
      <c r="G177" s="5"/>
    </row>
    <row r="178" spans="1:7" ht="13.8" x14ac:dyDescent="0.3">
      <c r="A178" s="5"/>
      <c r="B178" s="5"/>
      <c r="C178" s="5"/>
      <c r="D178" s="5"/>
      <c r="E178" s="5"/>
      <c r="F178" s="5"/>
      <c r="G178" s="5"/>
    </row>
    <row r="179" spans="1:7" ht="13.8" x14ac:dyDescent="0.3">
      <c r="A179" s="5"/>
      <c r="B179" s="5"/>
      <c r="C179" s="5"/>
      <c r="D179" s="5"/>
      <c r="E179" s="5"/>
      <c r="F179" s="5"/>
      <c r="G179" s="5"/>
    </row>
    <row r="180" spans="1:7" ht="13.8" x14ac:dyDescent="0.3">
      <c r="A180" s="5"/>
      <c r="B180" s="5"/>
      <c r="C180" s="5"/>
      <c r="D180" s="5"/>
      <c r="E180" s="5"/>
      <c r="F180" s="5"/>
      <c r="G180" s="5"/>
    </row>
    <row r="181" spans="1:7" ht="13.8" x14ac:dyDescent="0.3">
      <c r="A181" s="5"/>
      <c r="B181" s="5"/>
      <c r="C181" s="5"/>
      <c r="D181" s="5"/>
      <c r="E181" s="5"/>
      <c r="F181" s="5"/>
      <c r="G181" s="5"/>
    </row>
    <row r="182" spans="1:7" ht="13.8" x14ac:dyDescent="0.3">
      <c r="A182" s="5"/>
      <c r="B182" s="5"/>
      <c r="C182" s="5"/>
      <c r="D182" s="5"/>
      <c r="E182" s="5"/>
      <c r="F182" s="5"/>
      <c r="G182" s="5"/>
    </row>
    <row r="183" spans="1:7" ht="13.8" x14ac:dyDescent="0.3">
      <c r="A183" s="5"/>
      <c r="B183" s="5"/>
      <c r="C183" s="5"/>
      <c r="D183" s="5"/>
      <c r="E183" s="5"/>
      <c r="F183" s="5"/>
      <c r="G183" s="5"/>
    </row>
    <row r="184" spans="1:7" ht="13.8" x14ac:dyDescent="0.3">
      <c r="A184" s="5"/>
      <c r="B184" s="5"/>
      <c r="C184" s="5"/>
      <c r="D184" s="5"/>
      <c r="E184" s="5"/>
      <c r="F184" s="5"/>
      <c r="G184" s="5"/>
    </row>
    <row r="185" spans="1:7" ht="13.8" x14ac:dyDescent="0.3">
      <c r="A185" s="5"/>
      <c r="B185" s="5"/>
      <c r="C185" s="5"/>
      <c r="D185" s="5"/>
      <c r="E185" s="5"/>
      <c r="F185" s="5"/>
      <c r="G185" s="5"/>
    </row>
    <row r="186" spans="1:7" ht="13.8" x14ac:dyDescent="0.3">
      <c r="A186" s="5"/>
      <c r="B186" s="5"/>
      <c r="C186" s="5"/>
      <c r="D186" s="5"/>
      <c r="E186" s="5"/>
      <c r="F186" s="5"/>
      <c r="G186" s="5"/>
    </row>
    <row r="187" spans="1:7" ht="13.8" x14ac:dyDescent="0.3">
      <c r="A187" s="5"/>
      <c r="B187" s="5"/>
      <c r="C187" s="5"/>
      <c r="D187" s="5"/>
      <c r="E187" s="5"/>
      <c r="F187" s="5"/>
      <c r="G187" s="5"/>
    </row>
    <row r="188" spans="1:7" ht="13.8" x14ac:dyDescent="0.3">
      <c r="A188" s="5"/>
      <c r="B188" s="5"/>
      <c r="C188" s="5"/>
      <c r="D188" s="5"/>
      <c r="E188" s="5"/>
      <c r="F188" s="5"/>
      <c r="G188" s="5"/>
    </row>
    <row r="189" spans="1:7" ht="13.8" x14ac:dyDescent="0.3">
      <c r="A189" s="5"/>
      <c r="B189" s="5"/>
      <c r="C189" s="5"/>
      <c r="D189" s="5"/>
      <c r="E189" s="5"/>
      <c r="F189" s="5"/>
      <c r="G189" s="5"/>
    </row>
    <row r="190" spans="1:7" ht="13.8" x14ac:dyDescent="0.3">
      <c r="A190" s="5"/>
      <c r="B190" s="5"/>
      <c r="C190" s="5"/>
      <c r="D190" s="5"/>
      <c r="E190" s="5"/>
      <c r="F190" s="5"/>
      <c r="G190" s="5"/>
    </row>
    <row r="191" spans="1:7" ht="13.8" x14ac:dyDescent="0.3">
      <c r="A191" s="5"/>
      <c r="B191" s="5"/>
      <c r="C191" s="5"/>
      <c r="D191" s="5"/>
      <c r="E191" s="5"/>
      <c r="F191" s="5"/>
      <c r="G191" s="5"/>
    </row>
    <row r="192" spans="1:7" ht="13.8" x14ac:dyDescent="0.3">
      <c r="A192" s="5"/>
      <c r="B192" s="5"/>
      <c r="C192" s="5"/>
      <c r="D192" s="5"/>
      <c r="E192" s="5"/>
      <c r="F192" s="5"/>
      <c r="G192" s="5"/>
    </row>
    <row r="193" spans="1:7" ht="13.8" x14ac:dyDescent="0.3">
      <c r="A193" s="5"/>
      <c r="B193" s="5"/>
      <c r="C193" s="5"/>
      <c r="D193" s="5"/>
      <c r="E193" s="5"/>
      <c r="F193" s="5"/>
      <c r="G193" s="5"/>
    </row>
    <row r="194" spans="1:7" ht="13.8" x14ac:dyDescent="0.3">
      <c r="A194" s="5"/>
      <c r="B194" s="5"/>
      <c r="C194" s="5"/>
      <c r="D194" s="5"/>
      <c r="E194" s="5"/>
      <c r="F194" s="5"/>
      <c r="G194" s="5"/>
    </row>
    <row r="195" spans="1:7" ht="13.8" x14ac:dyDescent="0.3">
      <c r="A195" s="5"/>
      <c r="B195" s="5"/>
      <c r="C195" s="5"/>
      <c r="D195" s="5"/>
      <c r="E195" s="5"/>
      <c r="F195" s="5"/>
      <c r="G195" s="5"/>
    </row>
    <row r="196" spans="1:7" ht="13.8" x14ac:dyDescent="0.3">
      <c r="A196" s="5"/>
      <c r="B196" s="5"/>
      <c r="C196" s="5"/>
      <c r="D196" s="5"/>
      <c r="E196" s="5"/>
      <c r="F196" s="5"/>
      <c r="G196" s="5"/>
    </row>
    <row r="197" spans="1:7" ht="13.8" x14ac:dyDescent="0.3">
      <c r="A197" s="5"/>
      <c r="B197" s="5"/>
      <c r="C197" s="5"/>
      <c r="D197" s="5"/>
      <c r="E197" s="5"/>
      <c r="F197" s="5"/>
      <c r="G197" s="5"/>
    </row>
    <row r="198" spans="1:7" ht="13.8" x14ac:dyDescent="0.3">
      <c r="A198" s="5"/>
      <c r="B198" s="5"/>
      <c r="C198" s="5"/>
      <c r="D198" s="5"/>
      <c r="E198" s="5"/>
      <c r="F198" s="5"/>
      <c r="G198" s="5"/>
    </row>
    <row r="199" spans="1:7" ht="13.8" x14ac:dyDescent="0.3">
      <c r="A199" s="5"/>
      <c r="B199" s="5"/>
      <c r="C199" s="5"/>
      <c r="D199" s="5"/>
      <c r="E199" s="5"/>
      <c r="F199" s="5"/>
      <c r="G199" s="5"/>
    </row>
    <row r="200" spans="1:7" ht="13.8" x14ac:dyDescent="0.3">
      <c r="A200" s="5"/>
      <c r="B200" s="5"/>
      <c r="C200" s="5"/>
      <c r="D200" s="5"/>
      <c r="E200" s="5"/>
      <c r="F200" s="5"/>
      <c r="G200" s="5"/>
    </row>
    <row r="201" spans="1:7" ht="13.8" x14ac:dyDescent="0.3">
      <c r="A201" s="5"/>
      <c r="B201" s="5"/>
      <c r="C201" s="5"/>
      <c r="D201" s="5"/>
      <c r="E201" s="5"/>
      <c r="F201" s="5"/>
      <c r="G201" s="5"/>
    </row>
    <row r="202" spans="1:7" ht="13.8" x14ac:dyDescent="0.3">
      <c r="A202" s="5"/>
      <c r="B202" s="5"/>
      <c r="C202" s="5"/>
      <c r="D202" s="5"/>
      <c r="E202" s="5"/>
      <c r="F202" s="5"/>
      <c r="G202" s="5"/>
    </row>
    <row r="203" spans="1:7" ht="13.8" x14ac:dyDescent="0.3">
      <c r="A203" s="5"/>
      <c r="B203" s="5"/>
      <c r="C203" s="5"/>
      <c r="D203" s="5"/>
      <c r="E203" s="5"/>
      <c r="F203" s="5"/>
      <c r="G203" s="5"/>
    </row>
    <row r="204" spans="1:7" ht="13.8" x14ac:dyDescent="0.3">
      <c r="A204" s="5"/>
      <c r="B204" s="5"/>
      <c r="C204" s="5"/>
      <c r="D204" s="5"/>
      <c r="E204" s="5"/>
      <c r="F204" s="5"/>
      <c r="G204" s="5"/>
    </row>
  </sheetData>
  <mergeCells count="30">
    <mergeCell ref="E77:E78"/>
    <mergeCell ref="B79:B80"/>
    <mergeCell ref="D79:D80"/>
    <mergeCell ref="B71:B72"/>
    <mergeCell ref="C71:C72"/>
    <mergeCell ref="D71:D72"/>
    <mergeCell ref="D77:D78"/>
    <mergeCell ref="A75:G75"/>
    <mergeCell ref="G71:G72"/>
    <mergeCell ref="F71:F72"/>
    <mergeCell ref="E71:E72"/>
    <mergeCell ref="A38:A39"/>
    <mergeCell ref="G43:G44"/>
    <mergeCell ref="B68:B69"/>
    <mergeCell ref="C68:C69"/>
    <mergeCell ref="D68:D69"/>
    <mergeCell ref="C43:C44"/>
    <mergeCell ref="D43:D44"/>
    <mergeCell ref="B43:B44"/>
    <mergeCell ref="E68:E69"/>
    <mergeCell ref="F68:F69"/>
    <mergeCell ref="G68:G69"/>
    <mergeCell ref="F43:F44"/>
    <mergeCell ref="E43:E44"/>
    <mergeCell ref="A3:G3"/>
    <mergeCell ref="A4:G4"/>
    <mergeCell ref="B6:C7"/>
    <mergeCell ref="D6:E7"/>
    <mergeCell ref="F6:G6"/>
    <mergeCell ref="F7:G7"/>
  </mergeCells>
  <phoneticPr fontId="0" type="noConversion"/>
  <printOptions horizontalCentered="1"/>
  <pageMargins left="1" right="0.67" top="0.55000000000000004" bottom="0.53" header="0.54" footer="0.39"/>
  <pageSetup paperSize="9" scale="66" firstPageNumber="0" orientation="portrait" r:id="rId1"/>
  <headerFooter alignWithMargins="0">
    <oddHeader>&amp;L&amp;G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C161"/>
  <sheetViews>
    <sheetView showGridLines="0" view="pageBreakPreview" zoomScale="90" zoomScaleNormal="50" zoomScaleSheetLayoutView="90" workbookViewId="0">
      <selection activeCell="B152" sqref="B152:M152"/>
    </sheetView>
  </sheetViews>
  <sheetFormatPr baseColWidth="10" defaultColWidth="11.44140625" defaultRowHeight="15.6" x14ac:dyDescent="0.3"/>
  <cols>
    <col min="1" max="1" width="53.44140625" style="62" customWidth="1"/>
    <col min="2" max="2" width="10.5546875" style="61" customWidth="1"/>
    <col min="3" max="3" width="10.5546875" style="182" customWidth="1"/>
    <col min="4" max="13" width="10.5546875" style="61" customWidth="1"/>
    <col min="14" max="14" width="0.21875" style="62" customWidth="1"/>
    <col min="15" max="15" width="12.5546875" style="62" customWidth="1"/>
    <col min="16" max="16" width="14.44140625" style="62" customWidth="1"/>
    <col min="17" max="17" width="16.21875" style="62" customWidth="1"/>
    <col min="18" max="16384" width="11.44140625" style="62"/>
  </cols>
  <sheetData>
    <row r="1" spans="1:16" x14ac:dyDescent="0.3">
      <c r="A1" s="57" t="s">
        <v>50</v>
      </c>
      <c r="B1" s="58"/>
      <c r="C1" s="59"/>
      <c r="D1" s="60"/>
      <c r="E1" s="60"/>
      <c r="F1" s="60"/>
      <c r="G1" s="60"/>
      <c r="H1" s="60"/>
    </row>
    <row r="2" spans="1:16" x14ac:dyDescent="0.3">
      <c r="A2" s="482" t="s">
        <v>55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63"/>
    </row>
    <row r="3" spans="1:16" ht="18" x14ac:dyDescent="0.3">
      <c r="A3" s="482" t="s">
        <v>219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63"/>
    </row>
    <row r="4" spans="1:16" ht="16.2" thickBot="1" x14ac:dyDescent="0.3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3"/>
      <c r="O4" s="63"/>
    </row>
    <row r="5" spans="1:16" x14ac:dyDescent="0.3">
      <c r="A5" s="67"/>
      <c r="B5" s="483" t="s">
        <v>2</v>
      </c>
      <c r="C5" s="483"/>
      <c r="D5" s="483"/>
      <c r="E5" s="483"/>
      <c r="F5" s="483" t="s">
        <v>202</v>
      </c>
      <c r="G5" s="483"/>
      <c r="H5" s="483"/>
      <c r="I5" s="483"/>
      <c r="J5" s="483" t="s">
        <v>56</v>
      </c>
      <c r="K5" s="483"/>
      <c r="L5" s="483"/>
      <c r="M5" s="484"/>
      <c r="N5" s="68"/>
      <c r="O5" s="69"/>
    </row>
    <row r="6" spans="1:16" x14ac:dyDescent="0.3">
      <c r="A6" s="70" t="s">
        <v>54</v>
      </c>
      <c r="B6" s="485" t="s">
        <v>57</v>
      </c>
      <c r="C6" s="485"/>
      <c r="D6" s="488" t="s">
        <v>3</v>
      </c>
      <c r="E6" s="489"/>
      <c r="F6" s="485" t="s">
        <v>57</v>
      </c>
      <c r="G6" s="485"/>
      <c r="H6" s="488" t="s">
        <v>3</v>
      </c>
      <c r="I6" s="489"/>
      <c r="J6" s="485" t="s">
        <v>57</v>
      </c>
      <c r="K6" s="485"/>
      <c r="L6" s="488" t="s">
        <v>3</v>
      </c>
      <c r="M6" s="489"/>
      <c r="N6" s="71"/>
    </row>
    <row r="7" spans="1:16" ht="16.2" thickBot="1" x14ac:dyDescent="0.35">
      <c r="A7" s="72"/>
      <c r="B7" s="422">
        <v>2021</v>
      </c>
      <c r="C7" s="355">
        <v>2022</v>
      </c>
      <c r="D7" s="355">
        <v>2021</v>
      </c>
      <c r="E7" s="356">
        <v>2022</v>
      </c>
      <c r="F7" s="355">
        <v>2021</v>
      </c>
      <c r="G7" s="355">
        <v>2022</v>
      </c>
      <c r="H7" s="355">
        <v>2021</v>
      </c>
      <c r="I7" s="356">
        <v>2022</v>
      </c>
      <c r="J7" s="355">
        <v>2021</v>
      </c>
      <c r="K7" s="355">
        <v>2022</v>
      </c>
      <c r="L7" s="355">
        <v>2021</v>
      </c>
      <c r="M7" s="356">
        <v>2022</v>
      </c>
      <c r="N7" s="71"/>
      <c r="O7" s="73"/>
    </row>
    <row r="8" spans="1:16" ht="9" customHeight="1" x14ac:dyDescent="0.3">
      <c r="A8" s="74"/>
      <c r="B8" s="162"/>
      <c r="C8" s="75"/>
      <c r="D8" s="75"/>
      <c r="E8" s="76"/>
      <c r="F8" s="77"/>
      <c r="G8" s="75"/>
      <c r="H8" s="75"/>
      <c r="I8" s="78"/>
      <c r="J8" s="77"/>
      <c r="K8" s="75"/>
      <c r="L8" s="75"/>
      <c r="M8" s="78"/>
      <c r="N8" s="71"/>
    </row>
    <row r="9" spans="1:16" s="84" customFormat="1" x14ac:dyDescent="0.3">
      <c r="A9" s="79" t="s">
        <v>22</v>
      </c>
      <c r="B9" s="80">
        <v>1784.09238</v>
      </c>
      <c r="C9" s="80">
        <v>118.27682</v>
      </c>
      <c r="D9" s="80">
        <v>6175.1171899999999</v>
      </c>
      <c r="E9" s="81">
        <v>1858.84701</v>
      </c>
      <c r="F9" s="80">
        <v>1682.20938</v>
      </c>
      <c r="G9" s="80">
        <v>61.918820000000004</v>
      </c>
      <c r="H9" s="80">
        <v>5146.3265400000009</v>
      </c>
      <c r="I9" s="81">
        <v>566.74464999999987</v>
      </c>
      <c r="J9" s="80">
        <v>101.88300000000004</v>
      </c>
      <c r="K9" s="80">
        <v>56.357999999999997</v>
      </c>
      <c r="L9" s="80">
        <v>1028.790649999999</v>
      </c>
      <c r="M9" s="81">
        <v>1292.1023600000001</v>
      </c>
      <c r="N9" s="83"/>
    </row>
    <row r="10" spans="1:16" x14ac:dyDescent="0.3">
      <c r="A10" s="85" t="s">
        <v>67</v>
      </c>
      <c r="B10" s="86">
        <v>1323.09158</v>
      </c>
      <c r="C10" s="86">
        <v>21.443750000000001</v>
      </c>
      <c r="D10" s="86">
        <v>3272.8768599999999</v>
      </c>
      <c r="E10" s="87">
        <v>65.659360000000007</v>
      </c>
      <c r="F10" s="86">
        <v>1265.5675800000001</v>
      </c>
      <c r="G10" s="86">
        <v>21.443750000000001</v>
      </c>
      <c r="H10" s="86">
        <v>3126.8152099999998</v>
      </c>
      <c r="I10" s="87">
        <v>65.659360000000007</v>
      </c>
      <c r="J10" s="86">
        <v>57.523999999999887</v>
      </c>
      <c r="K10" s="86">
        <v>0</v>
      </c>
      <c r="L10" s="86">
        <v>146.0616500000001</v>
      </c>
      <c r="M10" s="87">
        <v>0</v>
      </c>
      <c r="N10" s="71"/>
    </row>
    <row r="11" spans="1:16" x14ac:dyDescent="0.3">
      <c r="A11" s="85" t="s">
        <v>68</v>
      </c>
      <c r="B11" s="86">
        <v>51.436</v>
      </c>
      <c r="C11" s="86">
        <v>0</v>
      </c>
      <c r="D11" s="86">
        <v>145.25200000000001</v>
      </c>
      <c r="E11" s="87">
        <v>0</v>
      </c>
      <c r="F11" s="86">
        <v>51.436</v>
      </c>
      <c r="G11" s="86">
        <v>0</v>
      </c>
      <c r="H11" s="86">
        <v>145.25200000000001</v>
      </c>
      <c r="I11" s="87">
        <v>0</v>
      </c>
      <c r="J11" s="86">
        <v>0</v>
      </c>
      <c r="K11" s="86">
        <v>0</v>
      </c>
      <c r="L11" s="86">
        <v>0</v>
      </c>
      <c r="M11" s="87">
        <v>0</v>
      </c>
      <c r="N11" s="71"/>
    </row>
    <row r="12" spans="1:16" x14ac:dyDescent="0.3">
      <c r="A12" s="85" t="s">
        <v>69</v>
      </c>
      <c r="B12" s="86">
        <v>8.5410000000000004</v>
      </c>
      <c r="C12" s="86">
        <v>17.87707</v>
      </c>
      <c r="D12" s="86">
        <v>67.046850000000006</v>
      </c>
      <c r="E12" s="87">
        <v>156.71628999999999</v>
      </c>
      <c r="F12" s="86">
        <v>8.5410000000000004</v>
      </c>
      <c r="G12" s="86">
        <v>17.87707</v>
      </c>
      <c r="H12" s="86">
        <v>67.046850000000006</v>
      </c>
      <c r="I12" s="87">
        <v>156.71628999999999</v>
      </c>
      <c r="J12" s="86">
        <v>0</v>
      </c>
      <c r="K12" s="86">
        <v>0</v>
      </c>
      <c r="L12" s="86">
        <v>0</v>
      </c>
      <c r="M12" s="87">
        <v>0</v>
      </c>
      <c r="N12" s="71"/>
    </row>
    <row r="13" spans="1:16" ht="16.2" thickBot="1" x14ac:dyDescent="0.35">
      <c r="A13" s="85" t="s">
        <v>70</v>
      </c>
      <c r="B13" s="86">
        <v>0</v>
      </c>
      <c r="C13" s="86">
        <v>0</v>
      </c>
      <c r="D13" s="86">
        <v>0</v>
      </c>
      <c r="E13" s="87">
        <v>0</v>
      </c>
      <c r="F13" s="86">
        <v>0</v>
      </c>
      <c r="G13" s="86">
        <v>0</v>
      </c>
      <c r="H13" s="86">
        <v>0</v>
      </c>
      <c r="I13" s="87">
        <v>0</v>
      </c>
      <c r="J13" s="86">
        <v>0</v>
      </c>
      <c r="K13" s="86">
        <v>0</v>
      </c>
      <c r="L13" s="86">
        <v>0</v>
      </c>
      <c r="M13" s="87">
        <v>0</v>
      </c>
      <c r="N13" s="88"/>
      <c r="P13" s="327"/>
    </row>
    <row r="14" spans="1:16" s="84" customFormat="1" x14ac:dyDescent="0.3">
      <c r="A14" s="79" t="s">
        <v>23</v>
      </c>
      <c r="B14" s="80">
        <v>75293.848559999999</v>
      </c>
      <c r="C14" s="80">
        <v>82861.867845999994</v>
      </c>
      <c r="D14" s="80">
        <v>247229.67177000013</v>
      </c>
      <c r="E14" s="82">
        <v>329232.79194000002</v>
      </c>
      <c r="F14" s="80">
        <v>45237.524096000008</v>
      </c>
      <c r="G14" s="80">
        <v>46197.051533999991</v>
      </c>
      <c r="H14" s="80">
        <v>174157.19107</v>
      </c>
      <c r="I14" s="82">
        <v>224600.27749000009</v>
      </c>
      <c r="J14" s="80">
        <v>30056.32446399999</v>
      </c>
      <c r="K14" s="80">
        <v>36664.816312000003</v>
      </c>
      <c r="L14" s="80">
        <v>73072.480700000131</v>
      </c>
      <c r="M14" s="82">
        <v>104632.51444999993</v>
      </c>
    </row>
    <row r="15" spans="1:16" x14ac:dyDescent="0.3">
      <c r="A15" s="85" t="s">
        <v>71</v>
      </c>
      <c r="B15" s="86">
        <v>29016.57603</v>
      </c>
      <c r="C15" s="86">
        <v>29760.788197000005</v>
      </c>
      <c r="D15" s="86">
        <v>114943.15806000002</v>
      </c>
      <c r="E15" s="87">
        <v>162193.16128</v>
      </c>
      <c r="F15" s="86">
        <v>28246.186877</v>
      </c>
      <c r="G15" s="86">
        <v>29482.466466999995</v>
      </c>
      <c r="H15" s="86">
        <v>110605.11641999999</v>
      </c>
      <c r="I15" s="87">
        <v>159664.19952999998</v>
      </c>
      <c r="J15" s="86">
        <v>770.38915300000008</v>
      </c>
      <c r="K15" s="86">
        <v>278.32173000001058</v>
      </c>
      <c r="L15" s="86">
        <v>4338.0416400000249</v>
      </c>
      <c r="M15" s="87">
        <v>2528.9617500000168</v>
      </c>
    </row>
    <row r="16" spans="1:16" x14ac:dyDescent="0.3">
      <c r="A16" s="85" t="s">
        <v>72</v>
      </c>
      <c r="B16" s="86">
        <v>6992.8382659999997</v>
      </c>
      <c r="C16" s="86">
        <v>6737.8447429999997</v>
      </c>
      <c r="D16" s="86">
        <v>25327.386719999995</v>
      </c>
      <c r="E16" s="87">
        <v>28771.373190000002</v>
      </c>
      <c r="F16" s="86">
        <v>3080.1265800000001</v>
      </c>
      <c r="G16" s="86">
        <v>2004.7443900000001</v>
      </c>
      <c r="H16" s="86">
        <v>11412.130759999998</v>
      </c>
      <c r="I16" s="87">
        <v>8825.378920000001</v>
      </c>
      <c r="J16" s="86">
        <v>3912.7116859999996</v>
      </c>
      <c r="K16" s="86">
        <v>4733.1003529999998</v>
      </c>
      <c r="L16" s="86">
        <v>13915.255959999997</v>
      </c>
      <c r="M16" s="87">
        <v>19945.994270000003</v>
      </c>
    </row>
    <row r="17" spans="1:14" x14ac:dyDescent="0.3">
      <c r="A17" s="85" t="s">
        <v>73</v>
      </c>
      <c r="B17" s="86">
        <v>8296.1447950000002</v>
      </c>
      <c r="C17" s="86">
        <v>15240.061119000004</v>
      </c>
      <c r="D17" s="86">
        <v>20409.455930000004</v>
      </c>
      <c r="E17" s="87">
        <v>41929.972119999999</v>
      </c>
      <c r="F17" s="86">
        <v>248.00437600000001</v>
      </c>
      <c r="G17" s="86">
        <v>447.51631500000002</v>
      </c>
      <c r="H17" s="86">
        <v>1225.3297500000001</v>
      </c>
      <c r="I17" s="87">
        <v>2241.6765999999998</v>
      </c>
      <c r="J17" s="86">
        <v>8048.1404190000003</v>
      </c>
      <c r="K17" s="86">
        <v>14792.544804000003</v>
      </c>
      <c r="L17" s="86">
        <v>19184.126180000003</v>
      </c>
      <c r="M17" s="87">
        <v>39688.29552</v>
      </c>
    </row>
    <row r="18" spans="1:14" x14ac:dyDescent="0.3">
      <c r="A18" s="85" t="s">
        <v>74</v>
      </c>
      <c r="B18" s="86">
        <v>2337.797501</v>
      </c>
      <c r="C18" s="86">
        <v>1599.4028739999999</v>
      </c>
      <c r="D18" s="86">
        <v>14167.92742</v>
      </c>
      <c r="E18" s="87">
        <v>11756.275519999999</v>
      </c>
      <c r="F18" s="86">
        <v>1340.9518899999998</v>
      </c>
      <c r="G18" s="86">
        <v>1122.604904</v>
      </c>
      <c r="H18" s="86">
        <v>10068.022240000002</v>
      </c>
      <c r="I18" s="87">
        <v>9145.0766100000019</v>
      </c>
      <c r="J18" s="86">
        <v>996.84561100000019</v>
      </c>
      <c r="K18" s="86">
        <v>476.79796999999985</v>
      </c>
      <c r="L18" s="86">
        <v>4099.9051799999979</v>
      </c>
      <c r="M18" s="87">
        <v>2611.1989099999973</v>
      </c>
    </row>
    <row r="19" spans="1:14" x14ac:dyDescent="0.3">
      <c r="A19" s="85" t="s">
        <v>75</v>
      </c>
      <c r="B19" s="86">
        <v>9713.8449799999999</v>
      </c>
      <c r="C19" s="86">
        <v>9867.5927649999994</v>
      </c>
      <c r="D19" s="86">
        <v>16183.53837</v>
      </c>
      <c r="E19" s="87">
        <v>23941.43778</v>
      </c>
      <c r="F19" s="86">
        <v>3339.3548399999995</v>
      </c>
      <c r="G19" s="86">
        <v>3201.4086000000002</v>
      </c>
      <c r="H19" s="86">
        <v>5063.3095500000009</v>
      </c>
      <c r="I19" s="87">
        <v>6551.9717200000014</v>
      </c>
      <c r="J19" s="86">
        <v>6374.4901399999999</v>
      </c>
      <c r="K19" s="86">
        <v>6666.1841649999988</v>
      </c>
      <c r="L19" s="86">
        <v>11120.22882</v>
      </c>
      <c r="M19" s="87">
        <v>17389.466059999999</v>
      </c>
    </row>
    <row r="20" spans="1:14" x14ac:dyDescent="0.3">
      <c r="A20" s="85" t="s">
        <v>76</v>
      </c>
      <c r="B20" s="86">
        <v>10674.243790999999</v>
      </c>
      <c r="C20" s="86">
        <v>10148.826132999997</v>
      </c>
      <c r="D20" s="86">
        <v>16112.205029999999</v>
      </c>
      <c r="E20" s="87">
        <v>19078.028430000006</v>
      </c>
      <c r="F20" s="86">
        <v>2428.8481409999999</v>
      </c>
      <c r="G20" s="86">
        <v>4124.4800029999997</v>
      </c>
      <c r="H20" s="86">
        <v>6794.8370300000006</v>
      </c>
      <c r="I20" s="87">
        <v>10586.205880000003</v>
      </c>
      <c r="J20" s="86">
        <v>8245.3956499999986</v>
      </c>
      <c r="K20" s="86">
        <v>6024.3461299999972</v>
      </c>
      <c r="L20" s="86">
        <v>9317.3679999999986</v>
      </c>
      <c r="M20" s="87">
        <v>8491.8225500000026</v>
      </c>
    </row>
    <row r="21" spans="1:14" x14ac:dyDescent="0.3">
      <c r="A21" s="85" t="s">
        <v>180</v>
      </c>
      <c r="B21" s="86">
        <v>3005.1272289999993</v>
      </c>
      <c r="C21" s="86">
        <v>2646.0337949999994</v>
      </c>
      <c r="D21" s="86">
        <v>32329.341299999996</v>
      </c>
      <c r="E21" s="87">
        <v>30499.435409999995</v>
      </c>
      <c r="F21" s="86">
        <v>2212.1157839999996</v>
      </c>
      <c r="G21" s="86">
        <v>1943.1087249999998</v>
      </c>
      <c r="H21" s="86">
        <v>22860.730480000006</v>
      </c>
      <c r="I21" s="87">
        <v>21495.567049999994</v>
      </c>
      <c r="J21" s="86">
        <v>793.01144499999964</v>
      </c>
      <c r="K21" s="86">
        <v>702.92506999999955</v>
      </c>
      <c r="L21" s="86">
        <v>9468.6108199999908</v>
      </c>
      <c r="M21" s="87">
        <v>9003.8683600000004</v>
      </c>
    </row>
    <row r="22" spans="1:14" s="84" customFormat="1" x14ac:dyDescent="0.3">
      <c r="A22" s="79" t="s">
        <v>197</v>
      </c>
      <c r="B22" s="432">
        <v>48341.731328999995</v>
      </c>
      <c r="C22" s="432">
        <v>50451.34530999999</v>
      </c>
      <c r="D22" s="432">
        <v>310846.36713000003</v>
      </c>
      <c r="E22" s="82">
        <v>348911.73320999998</v>
      </c>
      <c r="F22" s="432">
        <v>39943.643029999985</v>
      </c>
      <c r="G22" s="432">
        <v>43061.896894999998</v>
      </c>
      <c r="H22" s="80">
        <v>271880.04314999987</v>
      </c>
      <c r="I22" s="82">
        <v>310203.64626999997</v>
      </c>
      <c r="J22" s="432">
        <v>8398.08829900001</v>
      </c>
      <c r="K22" s="432">
        <v>7389.4484149999917</v>
      </c>
      <c r="L22" s="80">
        <v>38966.323980000161</v>
      </c>
      <c r="M22" s="82">
        <v>38708.086940000008</v>
      </c>
    </row>
    <row r="23" spans="1:14" x14ac:dyDescent="0.3">
      <c r="A23" s="85" t="s">
        <v>181</v>
      </c>
      <c r="B23" s="86">
        <v>11301.54782</v>
      </c>
      <c r="C23" s="86">
        <v>15739.496765999998</v>
      </c>
      <c r="D23" s="86">
        <v>58369.555930000002</v>
      </c>
      <c r="E23" s="87">
        <v>91658.71437999999</v>
      </c>
      <c r="F23" s="86">
        <v>8032.9293299999999</v>
      </c>
      <c r="G23" s="86">
        <v>14071.669886000001</v>
      </c>
      <c r="H23" s="86">
        <v>51517.895230000002</v>
      </c>
      <c r="I23" s="87">
        <v>88236.757440000001</v>
      </c>
      <c r="J23" s="86">
        <v>3268.6184899999998</v>
      </c>
      <c r="K23" s="86">
        <v>1667.8268799999969</v>
      </c>
      <c r="L23" s="86">
        <v>6851.6607000000004</v>
      </c>
      <c r="M23" s="87">
        <v>3421.9569399999891</v>
      </c>
    </row>
    <row r="24" spans="1:14" x14ac:dyDescent="0.3">
      <c r="A24" s="85" t="s">
        <v>182</v>
      </c>
      <c r="B24" s="86">
        <v>2819.7746200000001</v>
      </c>
      <c r="C24" s="86">
        <v>3473.8828800000006</v>
      </c>
      <c r="D24" s="86">
        <v>5698.1340299999993</v>
      </c>
      <c r="E24" s="87">
        <v>7049.0480699999989</v>
      </c>
      <c r="F24" s="86">
        <v>1086.6572599999997</v>
      </c>
      <c r="G24" s="86">
        <v>934.91791000000001</v>
      </c>
      <c r="H24" s="86">
        <v>3810.0446200000006</v>
      </c>
      <c r="I24" s="87">
        <v>3594.3214199999993</v>
      </c>
      <c r="J24" s="86">
        <v>1733.1173600000004</v>
      </c>
      <c r="K24" s="86">
        <v>2538.9649700000004</v>
      </c>
      <c r="L24" s="86">
        <v>1888.0894099999987</v>
      </c>
      <c r="M24" s="87">
        <v>3454.7266499999996</v>
      </c>
    </row>
    <row r="25" spans="1:14" x14ac:dyDescent="0.3">
      <c r="A25" s="85" t="s">
        <v>183</v>
      </c>
      <c r="B25" s="86">
        <v>1574.3846410000003</v>
      </c>
      <c r="C25" s="86">
        <v>2450.3105249999999</v>
      </c>
      <c r="D25" s="86">
        <v>11848.792240000001</v>
      </c>
      <c r="E25" s="87">
        <v>22860.869749999998</v>
      </c>
      <c r="F25" s="86">
        <v>1453.1834510000001</v>
      </c>
      <c r="G25" s="86">
        <v>2350.0395550000003</v>
      </c>
      <c r="H25" s="86">
        <v>11067.341619999999</v>
      </c>
      <c r="I25" s="87">
        <v>21989.75546</v>
      </c>
      <c r="J25" s="86">
        <v>121.20119000000022</v>
      </c>
      <c r="K25" s="86">
        <v>100.27096999999958</v>
      </c>
      <c r="L25" s="86">
        <v>781.45062000000144</v>
      </c>
      <c r="M25" s="87">
        <v>871.11428999999771</v>
      </c>
      <c r="N25" s="89"/>
    </row>
    <row r="26" spans="1:14" x14ac:dyDescent="0.3">
      <c r="A26" s="85" t="s">
        <v>184</v>
      </c>
      <c r="B26" s="86">
        <v>1637.1656160000002</v>
      </c>
      <c r="C26" s="86">
        <v>1603.8527970000002</v>
      </c>
      <c r="D26" s="86">
        <v>38061.377769999992</v>
      </c>
      <c r="E26" s="87">
        <v>36295.647349999992</v>
      </c>
      <c r="F26" s="86">
        <v>1520.7218760000001</v>
      </c>
      <c r="G26" s="86">
        <v>1349.7296569999999</v>
      </c>
      <c r="H26" s="86">
        <v>37812.482329999992</v>
      </c>
      <c r="I26" s="87">
        <v>35342.482169999996</v>
      </c>
      <c r="J26" s="86">
        <v>116.44374000000016</v>
      </c>
      <c r="K26" s="86">
        <v>254.12314000000038</v>
      </c>
      <c r="L26" s="86">
        <v>248.89544000000024</v>
      </c>
      <c r="M26" s="87">
        <v>953.16517999999633</v>
      </c>
    </row>
    <row r="27" spans="1:14" x14ac:dyDescent="0.3">
      <c r="A27" s="85" t="s">
        <v>77</v>
      </c>
      <c r="B27" s="86">
        <v>2548.5693700000002</v>
      </c>
      <c r="C27" s="86">
        <v>3103.5290900000005</v>
      </c>
      <c r="D27" s="86">
        <v>27735.617730000002</v>
      </c>
      <c r="E27" s="87">
        <v>38106.237540000002</v>
      </c>
      <c r="F27" s="86">
        <v>2493.2842900000001</v>
      </c>
      <c r="G27" s="86">
        <v>3061.2793699999997</v>
      </c>
      <c r="H27" s="86">
        <v>26519.911240000001</v>
      </c>
      <c r="I27" s="87">
        <v>37029.222459999997</v>
      </c>
      <c r="J27" s="86">
        <v>55.285080000000107</v>
      </c>
      <c r="K27" s="86">
        <v>42.249720000000707</v>
      </c>
      <c r="L27" s="86">
        <v>1215.7064900000005</v>
      </c>
      <c r="M27" s="87">
        <v>1077.0150800000047</v>
      </c>
    </row>
    <row r="28" spans="1:14" x14ac:dyDescent="0.3">
      <c r="A28" s="85" t="s">
        <v>196</v>
      </c>
      <c r="B28" s="86">
        <v>23014.918682</v>
      </c>
      <c r="C28" s="86">
        <v>21957.229081999998</v>
      </c>
      <c r="D28" s="86">
        <v>140621.62243999998</v>
      </c>
      <c r="E28" s="87">
        <v>145300.69326999999</v>
      </c>
      <c r="F28" s="86">
        <v>19912.786893</v>
      </c>
      <c r="G28" s="86">
        <v>19171.216347000001</v>
      </c>
      <c r="H28" s="86">
        <v>112656.26002</v>
      </c>
      <c r="I28" s="87">
        <v>116370.58447</v>
      </c>
      <c r="J28" s="86">
        <v>3102.1317889999991</v>
      </c>
      <c r="K28" s="86">
        <v>2786.0127349999966</v>
      </c>
      <c r="L28" s="86">
        <v>27965.362419999976</v>
      </c>
      <c r="M28" s="87">
        <v>28930.108799999987</v>
      </c>
    </row>
    <row r="29" spans="1:14" s="84" customFormat="1" x14ac:dyDescent="0.3">
      <c r="A29" s="79" t="s">
        <v>25</v>
      </c>
      <c r="B29" s="80">
        <v>71311.099398000035</v>
      </c>
      <c r="C29" s="80">
        <v>70334.869254000034</v>
      </c>
      <c r="D29" s="80">
        <v>126887.71692999994</v>
      </c>
      <c r="E29" s="82">
        <v>138345.17101000002</v>
      </c>
      <c r="F29" s="80">
        <v>65290.37162000002</v>
      </c>
      <c r="G29" s="80">
        <v>63815.339249999997</v>
      </c>
      <c r="H29" s="80">
        <v>105761.75014</v>
      </c>
      <c r="I29" s="82">
        <v>112149.61610000001</v>
      </c>
      <c r="J29" s="80">
        <v>6020.727778000015</v>
      </c>
      <c r="K29" s="80">
        <v>6519.5300040000366</v>
      </c>
      <c r="L29" s="80">
        <v>21125.966789999933</v>
      </c>
      <c r="M29" s="82">
        <v>26195.554910000006</v>
      </c>
    </row>
    <row r="30" spans="1:14" x14ac:dyDescent="0.3">
      <c r="A30" s="85" t="s">
        <v>78</v>
      </c>
      <c r="B30" s="86">
        <v>755.10461400000008</v>
      </c>
      <c r="C30" s="86">
        <v>1457.9458340000001</v>
      </c>
      <c r="D30" s="86">
        <v>871.69287000000008</v>
      </c>
      <c r="E30" s="87">
        <v>3629.9670499999997</v>
      </c>
      <c r="F30" s="86">
        <v>134.41354200000001</v>
      </c>
      <c r="G30" s="86">
        <v>586.72339000000011</v>
      </c>
      <c r="H30" s="86">
        <v>196.91511</v>
      </c>
      <c r="I30" s="87">
        <v>1529.9938000000002</v>
      </c>
      <c r="J30" s="86">
        <v>620.69107200000008</v>
      </c>
      <c r="K30" s="86">
        <v>871.222444</v>
      </c>
      <c r="L30" s="86">
        <v>674.77776000000006</v>
      </c>
      <c r="M30" s="87">
        <v>2099.9732499999996</v>
      </c>
    </row>
    <row r="31" spans="1:14" x14ac:dyDescent="0.3">
      <c r="A31" s="85" t="s">
        <v>79</v>
      </c>
      <c r="B31" s="86">
        <v>50325.606225999996</v>
      </c>
      <c r="C31" s="86">
        <v>49306.193129999992</v>
      </c>
      <c r="D31" s="86">
        <v>54034.313940000007</v>
      </c>
      <c r="E31" s="87">
        <v>59659.685549999995</v>
      </c>
      <c r="F31" s="86">
        <v>49942.635129999995</v>
      </c>
      <c r="G31" s="86">
        <v>48807.35727</v>
      </c>
      <c r="H31" s="86">
        <v>52936.067579999995</v>
      </c>
      <c r="I31" s="87">
        <v>58059.560560000005</v>
      </c>
      <c r="J31" s="86">
        <v>382.97109600000113</v>
      </c>
      <c r="K31" s="86">
        <v>498.83585999999195</v>
      </c>
      <c r="L31" s="86">
        <v>1098.2463600000119</v>
      </c>
      <c r="M31" s="87">
        <v>1600.1249899999893</v>
      </c>
    </row>
    <row r="32" spans="1:14" x14ac:dyDescent="0.3">
      <c r="A32" s="85" t="s">
        <v>185</v>
      </c>
      <c r="B32" s="86">
        <v>1313.2032819999999</v>
      </c>
      <c r="C32" s="86">
        <v>1051.6754980000003</v>
      </c>
      <c r="D32" s="86">
        <v>9431.156689999998</v>
      </c>
      <c r="E32" s="87">
        <v>9050.3813599999994</v>
      </c>
      <c r="F32" s="86">
        <v>914.41600799999969</v>
      </c>
      <c r="G32" s="86">
        <v>621.015038</v>
      </c>
      <c r="H32" s="86">
        <v>5886.0584000000008</v>
      </c>
      <c r="I32" s="87">
        <v>5061.7022199999983</v>
      </c>
      <c r="J32" s="86">
        <v>398.78727400000025</v>
      </c>
      <c r="K32" s="86">
        <v>430.66046000000028</v>
      </c>
      <c r="L32" s="86">
        <v>3545.0982899999972</v>
      </c>
      <c r="M32" s="87">
        <v>3988.6791400000011</v>
      </c>
    </row>
    <row r="33" spans="1:15" x14ac:dyDescent="0.3">
      <c r="A33" s="85" t="s">
        <v>186</v>
      </c>
      <c r="B33" s="86">
        <v>14.040158999999997</v>
      </c>
      <c r="C33" s="86">
        <v>16.096509999999999</v>
      </c>
      <c r="D33" s="86">
        <v>109.89739999999999</v>
      </c>
      <c r="E33" s="87">
        <v>122.45539000000001</v>
      </c>
      <c r="F33" s="86">
        <v>8.0260730000000002</v>
      </c>
      <c r="G33" s="86">
        <v>0.61899999999999999</v>
      </c>
      <c r="H33" s="86">
        <v>79.270430000000005</v>
      </c>
      <c r="I33" s="87">
        <v>4.5315800000000008</v>
      </c>
      <c r="J33" s="86">
        <v>6.0140859999999972</v>
      </c>
      <c r="K33" s="86">
        <v>15.477509999999999</v>
      </c>
      <c r="L33" s="86">
        <v>30.626969999999986</v>
      </c>
      <c r="M33" s="87">
        <v>117.92381</v>
      </c>
    </row>
    <row r="34" spans="1:15" x14ac:dyDescent="0.3">
      <c r="A34" s="85" t="s">
        <v>187</v>
      </c>
      <c r="B34" s="86">
        <v>1299.163123</v>
      </c>
      <c r="C34" s="86">
        <v>1035.5789880000002</v>
      </c>
      <c r="D34" s="86">
        <v>9321.2592899999981</v>
      </c>
      <c r="E34" s="87">
        <v>8927.9259700000002</v>
      </c>
      <c r="F34" s="86">
        <v>906.3899349999997</v>
      </c>
      <c r="G34" s="86">
        <v>620.39603799999998</v>
      </c>
      <c r="H34" s="86">
        <v>5806.7879700000012</v>
      </c>
      <c r="I34" s="87">
        <v>5057.1706399999985</v>
      </c>
      <c r="J34" s="86">
        <v>392.77318800000035</v>
      </c>
      <c r="K34" s="86">
        <v>415.18295000000023</v>
      </c>
      <c r="L34" s="86">
        <v>3514.4713199999969</v>
      </c>
      <c r="M34" s="87">
        <v>3870.7553300000018</v>
      </c>
    </row>
    <row r="35" spans="1:15" x14ac:dyDescent="0.3">
      <c r="A35" s="85" t="s">
        <v>80</v>
      </c>
      <c r="B35" s="86">
        <v>4985.9656699999996</v>
      </c>
      <c r="C35" s="86">
        <v>5176.1333919999997</v>
      </c>
      <c r="D35" s="86">
        <v>5831.4216699999997</v>
      </c>
      <c r="E35" s="87">
        <v>9119.3821199999984</v>
      </c>
      <c r="F35" s="86">
        <v>3536.4773</v>
      </c>
      <c r="G35" s="86">
        <v>3745.3383920000001</v>
      </c>
      <c r="H35" s="86">
        <v>4272.32125</v>
      </c>
      <c r="I35" s="87">
        <v>6640.3065100000003</v>
      </c>
      <c r="J35" s="86">
        <v>1449.4883699999996</v>
      </c>
      <c r="K35" s="86">
        <v>1430.7949999999996</v>
      </c>
      <c r="L35" s="86">
        <v>1559.1004199999998</v>
      </c>
      <c r="M35" s="87">
        <v>2479.0756099999981</v>
      </c>
    </row>
    <row r="36" spans="1:15" x14ac:dyDescent="0.3">
      <c r="A36" s="90" t="s">
        <v>129</v>
      </c>
      <c r="B36" s="86">
        <v>13493.57805</v>
      </c>
      <c r="C36" s="86">
        <v>12347.82288</v>
      </c>
      <c r="D36" s="86">
        <v>51495.748740000003</v>
      </c>
      <c r="E36" s="87">
        <v>49818.191499999994</v>
      </c>
      <c r="F36" s="86">
        <v>10529.929960000001</v>
      </c>
      <c r="G36" s="86">
        <v>9790.8316400000022</v>
      </c>
      <c r="H36" s="86">
        <v>38346.671019999987</v>
      </c>
      <c r="I36" s="87">
        <v>36593.831540000006</v>
      </c>
      <c r="J36" s="86">
        <v>2963.6480899999988</v>
      </c>
      <c r="K36" s="86">
        <v>2556.9912399999976</v>
      </c>
      <c r="L36" s="86">
        <v>13149.077720000016</v>
      </c>
      <c r="M36" s="87">
        <v>13224.359959999987</v>
      </c>
    </row>
    <row r="37" spans="1:15" s="84" customFormat="1" x14ac:dyDescent="0.3">
      <c r="A37" s="79" t="s">
        <v>62</v>
      </c>
      <c r="B37" s="80">
        <v>8642.3423939999993</v>
      </c>
      <c r="C37" s="80">
        <v>8910.6170700000002</v>
      </c>
      <c r="D37" s="80">
        <v>34475.70001</v>
      </c>
      <c r="E37" s="82">
        <v>26389.654239999993</v>
      </c>
      <c r="F37" s="80">
        <v>2430.0020800000002</v>
      </c>
      <c r="G37" s="80">
        <v>5131.2201450000002</v>
      </c>
      <c r="H37" s="80">
        <v>8864.9378199999992</v>
      </c>
      <c r="I37" s="82">
        <v>11640.471989999998</v>
      </c>
      <c r="J37" s="80">
        <v>6212.3403139999991</v>
      </c>
      <c r="K37" s="80">
        <v>3779.396925</v>
      </c>
      <c r="L37" s="80">
        <v>25610.762190000001</v>
      </c>
      <c r="M37" s="82">
        <v>14749.182249999994</v>
      </c>
    </row>
    <row r="38" spans="1:15" s="84" customFormat="1" x14ac:dyDescent="0.3">
      <c r="A38" s="79"/>
      <c r="B38" s="80"/>
      <c r="C38" s="80"/>
      <c r="D38" s="80"/>
      <c r="E38" s="82"/>
      <c r="F38" s="80"/>
      <c r="G38" s="80"/>
      <c r="H38" s="80"/>
      <c r="I38" s="82"/>
      <c r="J38" s="80"/>
      <c r="K38" s="80"/>
      <c r="L38" s="80"/>
      <c r="M38" s="82"/>
    </row>
    <row r="39" spans="1:15" x14ac:dyDescent="0.3">
      <c r="A39" s="79" t="s">
        <v>63</v>
      </c>
      <c r="B39" s="80">
        <v>205373.11406100003</v>
      </c>
      <c r="C39" s="80">
        <v>212676.97630000001</v>
      </c>
      <c r="D39" s="80">
        <v>725614.57303000009</v>
      </c>
      <c r="E39" s="82">
        <v>844738.19741000002</v>
      </c>
      <c r="F39" s="80">
        <v>154583.75020600003</v>
      </c>
      <c r="G39" s="80">
        <v>158267.42664399999</v>
      </c>
      <c r="H39" s="80">
        <v>565810.24871999992</v>
      </c>
      <c r="I39" s="82">
        <v>659160.75650000002</v>
      </c>
      <c r="J39" s="80">
        <v>50789.363855000003</v>
      </c>
      <c r="K39" s="80">
        <v>54409.549656000017</v>
      </c>
      <c r="L39" s="80">
        <v>159804.32431000017</v>
      </c>
      <c r="M39" s="82">
        <v>185577.44091</v>
      </c>
    </row>
    <row r="40" spans="1:15" ht="16.2" thickBot="1" x14ac:dyDescent="0.35">
      <c r="A40" s="91"/>
      <c r="B40" s="433"/>
      <c r="C40" s="433"/>
      <c r="D40" s="433"/>
      <c r="E40" s="434"/>
      <c r="F40" s="433"/>
      <c r="G40" s="433"/>
      <c r="H40" s="433"/>
      <c r="I40" s="435"/>
      <c r="J40" s="433"/>
      <c r="K40" s="433"/>
      <c r="L40" s="433"/>
      <c r="M40" s="436"/>
      <c r="N40"/>
      <c r="O40"/>
    </row>
    <row r="41" spans="1:15" x14ac:dyDescent="0.3">
      <c r="A41" s="331" t="s">
        <v>223</v>
      </c>
      <c r="B41" s="94"/>
      <c r="C41" s="95"/>
      <c r="D41" s="96"/>
      <c r="E41" s="96"/>
      <c r="F41" s="96"/>
      <c r="G41" s="96"/>
      <c r="H41" s="96"/>
      <c r="I41" s="96"/>
      <c r="J41" s="96"/>
      <c r="K41" s="97"/>
      <c r="L41" s="97"/>
      <c r="M41" s="98" t="s">
        <v>58</v>
      </c>
      <c r="O41"/>
    </row>
    <row r="42" spans="1:15" x14ac:dyDescent="0.3">
      <c r="A42" s="316" t="s">
        <v>199</v>
      </c>
      <c r="B42" s="99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O42"/>
    </row>
    <row r="43" spans="1:15" x14ac:dyDescent="0.3">
      <c r="A43" s="57" t="s">
        <v>50</v>
      </c>
      <c r="B43" s="58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102"/>
    </row>
    <row r="44" spans="1:15" x14ac:dyDescent="0.3">
      <c r="A44" s="103" t="s">
        <v>59</v>
      </c>
      <c r="B44" s="104"/>
      <c r="C44" s="59"/>
      <c r="D44" s="60"/>
      <c r="E44" s="60"/>
      <c r="F44" s="101"/>
      <c r="G44" s="60"/>
      <c r="H44" s="60"/>
    </row>
    <row r="45" spans="1:15" x14ac:dyDescent="0.3">
      <c r="A45" s="482" t="s">
        <v>55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105"/>
    </row>
    <row r="46" spans="1:15" ht="18" x14ac:dyDescent="0.3">
      <c r="A46" s="482" t="s">
        <v>219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105"/>
    </row>
    <row r="47" spans="1:15" ht="16.2" thickBot="1" x14ac:dyDescent="0.35">
      <c r="A47" s="63"/>
      <c r="B47" s="66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3"/>
      <c r="O47" s="105"/>
    </row>
    <row r="48" spans="1:15" x14ac:dyDescent="0.3">
      <c r="A48" s="67"/>
      <c r="B48" s="483" t="s">
        <v>2</v>
      </c>
      <c r="C48" s="483"/>
      <c r="D48" s="483"/>
      <c r="E48" s="483"/>
      <c r="F48" s="483" t="s">
        <v>201</v>
      </c>
      <c r="G48" s="483"/>
      <c r="H48" s="483"/>
      <c r="I48" s="483"/>
      <c r="J48" s="486" t="s">
        <v>56</v>
      </c>
      <c r="K48" s="486"/>
      <c r="L48" s="486"/>
      <c r="M48" s="487"/>
    </row>
    <row r="49" spans="1:15" x14ac:dyDescent="0.3">
      <c r="A49" s="70" t="s">
        <v>54</v>
      </c>
      <c r="B49" s="485" t="s">
        <v>57</v>
      </c>
      <c r="C49" s="485"/>
      <c r="D49" s="488" t="s">
        <v>3</v>
      </c>
      <c r="E49" s="489"/>
      <c r="F49" s="485" t="s">
        <v>57</v>
      </c>
      <c r="G49" s="485"/>
      <c r="H49" s="488" t="s">
        <v>3</v>
      </c>
      <c r="I49" s="489"/>
      <c r="J49" s="485" t="s">
        <v>57</v>
      </c>
      <c r="K49" s="485"/>
      <c r="L49" s="488" t="s">
        <v>3</v>
      </c>
      <c r="M49" s="489"/>
      <c r="N49" s="73"/>
      <c r="O49" s="73"/>
    </row>
    <row r="50" spans="1:15" ht="16.2" thickBot="1" x14ac:dyDescent="0.35">
      <c r="A50" s="72"/>
      <c r="B50" s="355">
        <v>2021</v>
      </c>
      <c r="C50" s="355">
        <v>2022</v>
      </c>
      <c r="D50" s="355">
        <v>2021</v>
      </c>
      <c r="E50" s="356">
        <v>2022</v>
      </c>
      <c r="F50" s="355">
        <v>2021</v>
      </c>
      <c r="G50" s="355">
        <v>2022</v>
      </c>
      <c r="H50" s="355">
        <v>2021</v>
      </c>
      <c r="I50" s="356">
        <v>2022</v>
      </c>
      <c r="J50" s="422">
        <v>2021</v>
      </c>
      <c r="K50" s="355">
        <v>2022</v>
      </c>
      <c r="L50" s="355">
        <v>2021</v>
      </c>
      <c r="M50" s="356">
        <v>2022</v>
      </c>
      <c r="N50" s="106"/>
    </row>
    <row r="51" spans="1:15" ht="10.5" customHeight="1" x14ac:dyDescent="0.3">
      <c r="A51" s="107"/>
      <c r="B51" s="112"/>
      <c r="C51" s="80"/>
      <c r="D51" s="80"/>
      <c r="E51" s="82"/>
      <c r="F51" s="112"/>
      <c r="G51" s="80"/>
      <c r="H51" s="80"/>
      <c r="I51" s="82"/>
      <c r="J51" s="111"/>
      <c r="K51" s="109"/>
      <c r="L51" s="108"/>
      <c r="M51" s="110"/>
      <c r="N51" s="73"/>
      <c r="O51" s="73"/>
    </row>
    <row r="52" spans="1:15" s="84" customFormat="1" x14ac:dyDescent="0.3">
      <c r="A52" s="79" t="s">
        <v>27</v>
      </c>
      <c r="B52" s="113">
        <v>146271.43608499999</v>
      </c>
      <c r="C52" s="80">
        <v>224603.663463</v>
      </c>
      <c r="D52" s="80">
        <v>157737.61554000009</v>
      </c>
      <c r="E52" s="82">
        <v>163103.34465000004</v>
      </c>
      <c r="F52" s="113">
        <v>127869.360545</v>
      </c>
      <c r="G52" s="80">
        <v>199932.59991299995</v>
      </c>
      <c r="H52" s="80">
        <v>136483.97892000002</v>
      </c>
      <c r="I52" s="82">
        <v>139458.30805999998</v>
      </c>
      <c r="J52" s="133">
        <v>18402.075539999991</v>
      </c>
      <c r="K52" s="80">
        <v>24671.06355000005</v>
      </c>
      <c r="L52" s="113">
        <v>21253.636620000063</v>
      </c>
      <c r="M52" s="81">
        <v>23645.036590000062</v>
      </c>
      <c r="N52" s="114" t="e">
        <f>#REF!-J52</f>
        <v>#REF!</v>
      </c>
      <c r="O52" s="115"/>
    </row>
    <row r="53" spans="1:15" x14ac:dyDescent="0.3">
      <c r="A53" s="85" t="s">
        <v>172</v>
      </c>
      <c r="B53" s="437">
        <v>2913.4070999999999</v>
      </c>
      <c r="C53" s="86">
        <v>3440.7992300000001</v>
      </c>
      <c r="D53" s="86">
        <v>2138.4977300000005</v>
      </c>
      <c r="E53" s="87">
        <v>2721.0106700000001</v>
      </c>
      <c r="F53" s="437">
        <v>2913.3071</v>
      </c>
      <c r="G53" s="86">
        <v>3434.6992300000002</v>
      </c>
      <c r="H53" s="86">
        <v>2138.3291299999996</v>
      </c>
      <c r="I53" s="87">
        <v>2712.4566699999991</v>
      </c>
      <c r="J53" s="423">
        <v>9.9999999999909051E-2</v>
      </c>
      <c r="K53" s="86">
        <v>6.0999999999999091</v>
      </c>
      <c r="L53" s="438">
        <v>0.16860000000087894</v>
      </c>
      <c r="M53" s="439">
        <v>8.5540000000009968</v>
      </c>
      <c r="N53" s="114" t="e">
        <f>#REF!-J53</f>
        <v>#REF!</v>
      </c>
      <c r="O53" s="73"/>
    </row>
    <row r="54" spans="1:15" x14ac:dyDescent="0.3">
      <c r="A54" s="85" t="s">
        <v>81</v>
      </c>
      <c r="B54" s="437">
        <v>141956.77551000001</v>
      </c>
      <c r="C54" s="86">
        <v>156249.70837100002</v>
      </c>
      <c r="D54" s="86">
        <v>137566.14649999997</v>
      </c>
      <c r="E54" s="87">
        <v>145200.07994</v>
      </c>
      <c r="F54" s="437">
        <v>123632.14885999999</v>
      </c>
      <c r="G54" s="86">
        <v>131647.07667100002</v>
      </c>
      <c r="H54" s="86">
        <v>117764.51092000003</v>
      </c>
      <c r="I54" s="87">
        <v>122993.32576000001</v>
      </c>
      <c r="J54" s="423">
        <v>18324.62665000002</v>
      </c>
      <c r="K54" s="86">
        <v>24602.631699999998</v>
      </c>
      <c r="L54" s="438">
        <v>19801.635579999944</v>
      </c>
      <c r="M54" s="439">
        <v>22206.754179999989</v>
      </c>
      <c r="N54" s="114" t="e">
        <f>#REF!-J54</f>
        <v>#REF!</v>
      </c>
      <c r="O54" s="73"/>
    </row>
    <row r="55" spans="1:15" x14ac:dyDescent="0.3">
      <c r="A55" s="85" t="s">
        <v>82</v>
      </c>
      <c r="B55" s="437">
        <v>977.86001699999997</v>
      </c>
      <c r="C55" s="86">
        <v>64562.618913000013</v>
      </c>
      <c r="D55" s="86">
        <v>12717.180270000003</v>
      </c>
      <c r="E55" s="87">
        <v>10151.6693</v>
      </c>
      <c r="F55" s="437">
        <v>965.01820700000007</v>
      </c>
      <c r="G55" s="86">
        <v>64553.609433000012</v>
      </c>
      <c r="H55" s="86">
        <v>12369.329909999999</v>
      </c>
      <c r="I55" s="87">
        <v>9784.778239999996</v>
      </c>
      <c r="J55" s="423">
        <v>12.841809999999896</v>
      </c>
      <c r="K55" s="86">
        <v>9.0094800000006217</v>
      </c>
      <c r="L55" s="438">
        <v>347.850360000004</v>
      </c>
      <c r="M55" s="439">
        <v>366.89106000000356</v>
      </c>
      <c r="N55" s="114" t="e">
        <f>#REF!-J55</f>
        <v>#REF!</v>
      </c>
      <c r="O55" s="73"/>
    </row>
    <row r="56" spans="1:15" x14ac:dyDescent="0.3">
      <c r="A56" s="85" t="s">
        <v>83</v>
      </c>
      <c r="B56" s="437">
        <v>423.39345800000001</v>
      </c>
      <c r="C56" s="86">
        <v>350.53694900000005</v>
      </c>
      <c r="D56" s="86">
        <v>5315.7910400000001</v>
      </c>
      <c r="E56" s="87">
        <v>5030.5847400000002</v>
      </c>
      <c r="F56" s="437">
        <v>358.88637800000004</v>
      </c>
      <c r="G56" s="86">
        <v>297.21457899999996</v>
      </c>
      <c r="H56" s="86">
        <v>4211.8089600000003</v>
      </c>
      <c r="I56" s="87">
        <v>3967.7473900000009</v>
      </c>
      <c r="J56" s="423">
        <v>64.507079999999974</v>
      </c>
      <c r="K56" s="86">
        <v>53.322370000000092</v>
      </c>
      <c r="L56" s="438">
        <v>1103.9820799999998</v>
      </c>
      <c r="M56" s="439">
        <v>1062.8373499999993</v>
      </c>
      <c r="N56" s="114" t="e">
        <f>#REF!-J56</f>
        <v>#REF!</v>
      </c>
      <c r="O56" s="73"/>
    </row>
    <row r="57" spans="1:15" s="84" customFormat="1" x14ac:dyDescent="0.3">
      <c r="A57" s="79" t="s">
        <v>28</v>
      </c>
      <c r="B57" s="113">
        <v>1064260.1087679998</v>
      </c>
      <c r="C57" s="80">
        <v>915194.13092200016</v>
      </c>
      <c r="D57" s="80">
        <v>1226233.6674599992</v>
      </c>
      <c r="E57" s="82">
        <v>1217647.2743400002</v>
      </c>
      <c r="F57" s="113">
        <v>744268.98609900009</v>
      </c>
      <c r="G57" s="80">
        <v>619196.46267199994</v>
      </c>
      <c r="H57" s="80">
        <v>858761.34403000015</v>
      </c>
      <c r="I57" s="82">
        <v>815095.00906999968</v>
      </c>
      <c r="J57" s="133">
        <v>319991.12266899971</v>
      </c>
      <c r="K57" s="80">
        <v>295997.66825000022</v>
      </c>
      <c r="L57" s="113">
        <v>367472.32342999906</v>
      </c>
      <c r="M57" s="81">
        <v>402552.26527000056</v>
      </c>
      <c r="N57" s="114" t="e">
        <f>#REF!-J57</f>
        <v>#REF!</v>
      </c>
      <c r="O57" s="115"/>
    </row>
    <row r="58" spans="1:15" x14ac:dyDescent="0.3">
      <c r="A58" s="85" t="s">
        <v>84</v>
      </c>
      <c r="B58" s="437">
        <v>26418.778529999996</v>
      </c>
      <c r="C58" s="86">
        <v>12593.457038999999</v>
      </c>
      <c r="D58" s="86">
        <v>13466.192470000002</v>
      </c>
      <c r="E58" s="87">
        <v>8526.0034599999999</v>
      </c>
      <c r="F58" s="437">
        <v>19266.418799999999</v>
      </c>
      <c r="G58" s="86">
        <v>7233.7762589999993</v>
      </c>
      <c r="H58" s="86">
        <v>9014.6867499999989</v>
      </c>
      <c r="I58" s="87">
        <v>4274.3754600000002</v>
      </c>
      <c r="J58" s="423">
        <v>7152.3597299999965</v>
      </c>
      <c r="K58" s="86">
        <v>5359.6807799999997</v>
      </c>
      <c r="L58" s="438">
        <v>4451.5057200000028</v>
      </c>
      <c r="M58" s="439">
        <v>4251.6279999999997</v>
      </c>
      <c r="N58" s="114" t="e">
        <f>#REF!-J58</f>
        <v>#REF!</v>
      </c>
      <c r="O58" s="73"/>
    </row>
    <row r="59" spans="1:15" x14ac:dyDescent="0.3">
      <c r="A59" s="85" t="s">
        <v>85</v>
      </c>
      <c r="B59" s="437">
        <v>55344.862759999989</v>
      </c>
      <c r="C59" s="86">
        <v>49885.304841000005</v>
      </c>
      <c r="D59" s="86">
        <v>111506.10057</v>
      </c>
      <c r="E59" s="87">
        <v>101905.30302000001</v>
      </c>
      <c r="F59" s="437">
        <v>40183.148200000003</v>
      </c>
      <c r="G59" s="86">
        <v>33383.667030999997</v>
      </c>
      <c r="H59" s="86">
        <v>83877.369620000027</v>
      </c>
      <c r="I59" s="87">
        <v>68371.900189999986</v>
      </c>
      <c r="J59" s="423">
        <v>15161.714559999986</v>
      </c>
      <c r="K59" s="86">
        <v>16501.637810000007</v>
      </c>
      <c r="L59" s="438">
        <v>27628.730949999968</v>
      </c>
      <c r="M59" s="439">
        <v>33533.402830000021</v>
      </c>
      <c r="N59" s="114" t="e">
        <f>#REF!-J59</f>
        <v>#REF!</v>
      </c>
      <c r="O59" s="73"/>
    </row>
    <row r="60" spans="1:15" x14ac:dyDescent="0.3">
      <c r="A60" s="85" t="s">
        <v>173</v>
      </c>
      <c r="B60" s="437">
        <v>222617.56422</v>
      </c>
      <c r="C60" s="86">
        <v>218163.26573000001</v>
      </c>
      <c r="D60" s="86">
        <v>188661.51753000001</v>
      </c>
      <c r="E60" s="87">
        <v>220635.94266</v>
      </c>
      <c r="F60" s="437">
        <v>141977.65018000003</v>
      </c>
      <c r="G60" s="86">
        <v>136001.41884</v>
      </c>
      <c r="H60" s="86">
        <v>106857.86905999998</v>
      </c>
      <c r="I60" s="87">
        <v>122684.55036000001</v>
      </c>
      <c r="J60" s="423">
        <v>80639.914039999974</v>
      </c>
      <c r="K60" s="86">
        <v>82161.846890000015</v>
      </c>
      <c r="L60" s="438">
        <v>81803.648470000029</v>
      </c>
      <c r="M60" s="439">
        <v>97951.392299999992</v>
      </c>
      <c r="N60" s="114" t="e">
        <f>#REF!-J60</f>
        <v>#REF!</v>
      </c>
      <c r="O60" s="73"/>
    </row>
    <row r="61" spans="1:15" x14ac:dyDescent="0.3">
      <c r="A61" s="85" t="s">
        <v>86</v>
      </c>
      <c r="B61" s="437">
        <v>79037.336500999983</v>
      </c>
      <c r="C61" s="86">
        <v>66724.328039999993</v>
      </c>
      <c r="D61" s="86">
        <v>102382.36517999999</v>
      </c>
      <c r="E61" s="87">
        <v>92787.000760000024</v>
      </c>
      <c r="F61" s="437">
        <v>48301.149620999997</v>
      </c>
      <c r="G61" s="86">
        <v>43072.900999999998</v>
      </c>
      <c r="H61" s="86">
        <v>57168.274969999991</v>
      </c>
      <c r="I61" s="87">
        <v>53561.452710000005</v>
      </c>
      <c r="J61" s="423">
        <v>30736.186879999987</v>
      </c>
      <c r="K61" s="86">
        <v>23651.427039999995</v>
      </c>
      <c r="L61" s="438">
        <v>45214.090210000002</v>
      </c>
      <c r="M61" s="439">
        <v>39225.548050000019</v>
      </c>
      <c r="N61" s="114" t="e">
        <f>#REF!-J61</f>
        <v>#REF!</v>
      </c>
      <c r="O61" s="73"/>
    </row>
    <row r="62" spans="1:15" x14ac:dyDescent="0.3">
      <c r="A62" s="85" t="s">
        <v>87</v>
      </c>
      <c r="B62" s="437">
        <v>66791.952057999995</v>
      </c>
      <c r="C62" s="86">
        <v>62546.994319999991</v>
      </c>
      <c r="D62" s="86">
        <v>93591.038620000007</v>
      </c>
      <c r="E62" s="87">
        <v>95434.449809999991</v>
      </c>
      <c r="F62" s="437">
        <v>38401.933017999996</v>
      </c>
      <c r="G62" s="86">
        <v>33267.347476000003</v>
      </c>
      <c r="H62" s="86">
        <v>60778.721389999992</v>
      </c>
      <c r="I62" s="87">
        <v>57570.207479999997</v>
      </c>
      <c r="J62" s="423">
        <v>28390.019039999999</v>
      </c>
      <c r="K62" s="86">
        <v>29279.646843999988</v>
      </c>
      <c r="L62" s="438">
        <v>32812.317230000015</v>
      </c>
      <c r="M62" s="439">
        <v>37864.242329999994</v>
      </c>
      <c r="N62" s="114" t="e">
        <f>#REF!-J62</f>
        <v>#REF!</v>
      </c>
      <c r="O62" s="73"/>
    </row>
    <row r="63" spans="1:15" x14ac:dyDescent="0.3">
      <c r="A63" s="85" t="s">
        <v>88</v>
      </c>
      <c r="B63" s="437">
        <v>10332.812169999999</v>
      </c>
      <c r="C63" s="86">
        <v>5074.2244199999996</v>
      </c>
      <c r="D63" s="86">
        <v>7619.2782500000003</v>
      </c>
      <c r="E63" s="87">
        <v>4275.2926499999994</v>
      </c>
      <c r="F63" s="437">
        <v>7570.44074</v>
      </c>
      <c r="G63" s="86">
        <v>3483.1857199999999</v>
      </c>
      <c r="H63" s="86">
        <v>5809.3035099999997</v>
      </c>
      <c r="I63" s="87">
        <v>3293.9017700000004</v>
      </c>
      <c r="J63" s="423">
        <v>2762.3714299999992</v>
      </c>
      <c r="K63" s="86">
        <v>1591.0386999999996</v>
      </c>
      <c r="L63" s="438">
        <v>1809.9747400000006</v>
      </c>
      <c r="M63" s="439">
        <v>981.39087999999902</v>
      </c>
      <c r="N63" s="114" t="e">
        <f>#REF!-J63</f>
        <v>#REF!</v>
      </c>
      <c r="O63" s="73"/>
    </row>
    <row r="64" spans="1:15" x14ac:dyDescent="0.3">
      <c r="A64" s="85" t="s">
        <v>89</v>
      </c>
      <c r="B64" s="437">
        <v>55827.270649999999</v>
      </c>
      <c r="C64" s="86">
        <v>54428.368925999996</v>
      </c>
      <c r="D64" s="86">
        <v>73147.943609999988</v>
      </c>
      <c r="E64" s="87">
        <v>86979.563299999994</v>
      </c>
      <c r="F64" s="437">
        <v>42122.562940000003</v>
      </c>
      <c r="G64" s="86">
        <v>38622.611256000004</v>
      </c>
      <c r="H64" s="86">
        <v>56917.191419999996</v>
      </c>
      <c r="I64" s="87">
        <v>65892.50189</v>
      </c>
      <c r="J64" s="423">
        <v>13704.707709999995</v>
      </c>
      <c r="K64" s="86">
        <v>15805.757669999992</v>
      </c>
      <c r="L64" s="438">
        <v>16230.752189999992</v>
      </c>
      <c r="M64" s="439">
        <v>21087.061409999995</v>
      </c>
      <c r="N64" s="114" t="e">
        <f>#REF!-J64</f>
        <v>#REF!</v>
      </c>
      <c r="O64" s="73"/>
    </row>
    <row r="65" spans="1:29" x14ac:dyDescent="0.3">
      <c r="A65" s="85" t="s">
        <v>174</v>
      </c>
      <c r="B65" s="437">
        <v>1335.4079099999999</v>
      </c>
      <c r="C65" s="86">
        <v>909.53131999999994</v>
      </c>
      <c r="D65" s="86">
        <v>3302.6686700000005</v>
      </c>
      <c r="E65" s="87">
        <v>2734.8665000000005</v>
      </c>
      <c r="F65" s="437">
        <v>1302.0161099999998</v>
      </c>
      <c r="G65" s="86">
        <v>880.32731999999999</v>
      </c>
      <c r="H65" s="86">
        <v>3194.6821500000001</v>
      </c>
      <c r="I65" s="87">
        <v>2622.0401299999999</v>
      </c>
      <c r="J65" s="423">
        <v>33.391800000000103</v>
      </c>
      <c r="K65" s="86">
        <v>29.203999999999951</v>
      </c>
      <c r="L65" s="438">
        <v>107.98652000000038</v>
      </c>
      <c r="M65" s="439">
        <v>112.82637000000068</v>
      </c>
      <c r="N65" s="114" t="e">
        <f>#REF!-J65</f>
        <v>#REF!</v>
      </c>
      <c r="O65" s="73"/>
    </row>
    <row r="66" spans="1:29" s="117" customFormat="1" x14ac:dyDescent="0.3">
      <c r="A66" s="85" t="s">
        <v>90</v>
      </c>
      <c r="B66" s="437">
        <v>35173.447934000003</v>
      </c>
      <c r="C66" s="86">
        <v>18077.625548</v>
      </c>
      <c r="D66" s="86">
        <v>96852.022810000068</v>
      </c>
      <c r="E66" s="87">
        <v>52187.822980000004</v>
      </c>
      <c r="F66" s="437">
        <v>34322.857653999999</v>
      </c>
      <c r="G66" s="86">
        <v>17067.679548000004</v>
      </c>
      <c r="H66" s="86">
        <v>93218.560349999985</v>
      </c>
      <c r="I66" s="87">
        <v>47731.724160000005</v>
      </c>
      <c r="J66" s="423">
        <v>850.59028000000399</v>
      </c>
      <c r="K66" s="86">
        <v>1009.9459999999963</v>
      </c>
      <c r="L66" s="438">
        <v>3633.4624600000825</v>
      </c>
      <c r="M66" s="439">
        <v>4456.0988199999993</v>
      </c>
      <c r="N66" s="114" t="e">
        <f>#REF!-J66</f>
        <v>#REF!</v>
      </c>
      <c r="O66" s="116"/>
    </row>
    <row r="67" spans="1:29" s="117" customFormat="1" x14ac:dyDescent="0.3">
      <c r="A67" s="85" t="s">
        <v>91</v>
      </c>
      <c r="B67" s="437">
        <v>168290.68912000002</v>
      </c>
      <c r="C67" s="86">
        <v>128995.00616099997</v>
      </c>
      <c r="D67" s="86">
        <v>93333.871480000045</v>
      </c>
      <c r="E67" s="87">
        <v>109814.71031999998</v>
      </c>
      <c r="F67" s="437">
        <v>130899.34956</v>
      </c>
      <c r="G67" s="86">
        <v>105289.71212099998</v>
      </c>
      <c r="H67" s="86">
        <v>75501.81319999999</v>
      </c>
      <c r="I67" s="87">
        <v>92612.714509999976</v>
      </c>
      <c r="J67" s="423">
        <v>37391.339560000022</v>
      </c>
      <c r="K67" s="86">
        <v>23705.294039999993</v>
      </c>
      <c r="L67" s="438">
        <v>17832.058280000056</v>
      </c>
      <c r="M67" s="439">
        <v>17201.995810000008</v>
      </c>
      <c r="N67" s="114" t="e">
        <f>#REF!-J67</f>
        <v>#REF!</v>
      </c>
      <c r="O67" s="116"/>
    </row>
    <row r="68" spans="1:29" s="117" customFormat="1" x14ac:dyDescent="0.3">
      <c r="A68" s="85" t="s">
        <v>200</v>
      </c>
      <c r="B68" s="437">
        <v>59281.213059999987</v>
      </c>
      <c r="C68" s="86">
        <v>46414.040429000008</v>
      </c>
      <c r="D68" s="86">
        <v>45949.18862999999</v>
      </c>
      <c r="E68" s="87">
        <v>45986.07453000002</v>
      </c>
      <c r="F68" s="437">
        <v>45632.542640000007</v>
      </c>
      <c r="G68" s="86">
        <v>33970.370088999996</v>
      </c>
      <c r="H68" s="86">
        <v>35688.656820000004</v>
      </c>
      <c r="I68" s="87">
        <v>34109.11709</v>
      </c>
      <c r="J68" s="423">
        <v>13648.67041999998</v>
      </c>
      <c r="K68" s="86">
        <v>12443.670340000011</v>
      </c>
      <c r="L68" s="438">
        <v>10260.531809999986</v>
      </c>
      <c r="M68" s="439">
        <v>11876.95744000002</v>
      </c>
      <c r="N68" s="114" t="e">
        <f>#REF!-J68</f>
        <v>#REF!</v>
      </c>
      <c r="AA68" s="225"/>
      <c r="AB68" s="225"/>
      <c r="AC68" s="225"/>
    </row>
    <row r="69" spans="1:29" s="117" customFormat="1" x14ac:dyDescent="0.3">
      <c r="A69" s="85" t="s">
        <v>93</v>
      </c>
      <c r="B69" s="437">
        <v>7439.4706899999992</v>
      </c>
      <c r="C69" s="86">
        <v>7771.3557399999981</v>
      </c>
      <c r="D69" s="86">
        <v>10758.03017</v>
      </c>
      <c r="E69" s="87">
        <v>9956.9806300000055</v>
      </c>
      <c r="F69" s="437">
        <v>7200.8416900000002</v>
      </c>
      <c r="G69" s="86">
        <v>7601.9207400000014</v>
      </c>
      <c r="H69" s="86">
        <v>10368.914380000002</v>
      </c>
      <c r="I69" s="87">
        <v>9702.3524399999988</v>
      </c>
      <c r="J69" s="423">
        <v>238.628999999999</v>
      </c>
      <c r="K69" s="86">
        <v>169.43499999999676</v>
      </c>
      <c r="L69" s="438">
        <v>389.11578999999801</v>
      </c>
      <c r="M69" s="439">
        <v>254.62819000000673</v>
      </c>
      <c r="N69" s="114" t="e">
        <f>#REF!-J69</f>
        <v>#REF!</v>
      </c>
      <c r="O69" s="116"/>
    </row>
    <row r="70" spans="1:29" s="117" customFormat="1" x14ac:dyDescent="0.3">
      <c r="A70" s="85" t="s">
        <v>94</v>
      </c>
      <c r="B70" s="437">
        <v>1109.6313099999998</v>
      </c>
      <c r="C70" s="86">
        <v>1062.2451899999999</v>
      </c>
      <c r="D70" s="86">
        <v>4026.0931500000006</v>
      </c>
      <c r="E70" s="87">
        <v>3145.3625000000006</v>
      </c>
      <c r="F70" s="437">
        <v>1068.1961000000001</v>
      </c>
      <c r="G70" s="86">
        <v>1017.8287199999999</v>
      </c>
      <c r="H70" s="86">
        <v>3791.4669699999995</v>
      </c>
      <c r="I70" s="87">
        <v>2857.2810900000004</v>
      </c>
      <c r="J70" s="423">
        <v>41.435209999999643</v>
      </c>
      <c r="K70" s="86">
        <v>44.416470000000004</v>
      </c>
      <c r="L70" s="438">
        <v>234.62618000000111</v>
      </c>
      <c r="M70" s="439">
        <v>288.08141000000023</v>
      </c>
      <c r="N70" s="114" t="e">
        <f>#REF!-J70</f>
        <v>#REF!</v>
      </c>
      <c r="O70" s="116"/>
    </row>
    <row r="71" spans="1:29" s="117" customFormat="1" x14ac:dyDescent="0.3">
      <c r="A71" s="85" t="s">
        <v>95</v>
      </c>
      <c r="B71" s="437">
        <v>6966.2857399999994</v>
      </c>
      <c r="C71" s="86">
        <v>7134.0889199999992</v>
      </c>
      <c r="D71" s="86">
        <v>10741.028169999998</v>
      </c>
      <c r="E71" s="87">
        <v>11724.875809999998</v>
      </c>
      <c r="F71" s="437">
        <v>4389.2136400000009</v>
      </c>
      <c r="G71" s="86">
        <v>4028.1094800000001</v>
      </c>
      <c r="H71" s="86">
        <v>7468.7082200000032</v>
      </c>
      <c r="I71" s="87">
        <v>7235.9806900000021</v>
      </c>
      <c r="J71" s="423">
        <v>2577.0720999999985</v>
      </c>
      <c r="K71" s="86">
        <v>3105.9794399999992</v>
      </c>
      <c r="L71" s="438">
        <v>3272.3199499999946</v>
      </c>
      <c r="M71" s="439">
        <v>4488.8951199999956</v>
      </c>
      <c r="N71" s="114" t="e">
        <f>#REF!-J71</f>
        <v>#REF!</v>
      </c>
      <c r="O71" s="116"/>
    </row>
    <row r="72" spans="1:29" s="117" customFormat="1" x14ac:dyDescent="0.3">
      <c r="A72" s="85" t="s">
        <v>96</v>
      </c>
      <c r="B72" s="437">
        <v>16782.620734999997</v>
      </c>
      <c r="C72" s="86">
        <v>15777.055380000002</v>
      </c>
      <c r="D72" s="86">
        <v>13416.997150000007</v>
      </c>
      <c r="E72" s="87">
        <v>12619.846479999998</v>
      </c>
      <c r="F72" s="437">
        <v>12817.918944999998</v>
      </c>
      <c r="G72" s="86">
        <v>11297.58116</v>
      </c>
      <c r="H72" s="86">
        <v>10394.557790000001</v>
      </c>
      <c r="I72" s="87">
        <v>8901.1741599999987</v>
      </c>
      <c r="J72" s="423">
        <v>3964.7017899999992</v>
      </c>
      <c r="K72" s="86">
        <v>4479.4742200000019</v>
      </c>
      <c r="L72" s="438">
        <v>3022.4393600000058</v>
      </c>
      <c r="M72" s="439">
        <v>3718.6723199999997</v>
      </c>
      <c r="N72" s="114" t="e">
        <f>#REF!-J72</f>
        <v>#REF!</v>
      </c>
      <c r="O72" s="116"/>
    </row>
    <row r="73" spans="1:29" s="117" customFormat="1" x14ac:dyDescent="0.3">
      <c r="A73" s="85" t="s">
        <v>97</v>
      </c>
      <c r="B73" s="437">
        <v>91277.372288999977</v>
      </c>
      <c r="C73" s="86">
        <v>82635.67365300002</v>
      </c>
      <c r="D73" s="86">
        <v>173392.37316000005</v>
      </c>
      <c r="E73" s="87">
        <v>164681.56813</v>
      </c>
      <c r="F73" s="437">
        <v>65821.315088999996</v>
      </c>
      <c r="G73" s="86">
        <v>54806.904262999997</v>
      </c>
      <c r="H73" s="86">
        <v>126676.06048999997</v>
      </c>
      <c r="I73" s="87">
        <v>113397.19227</v>
      </c>
      <c r="J73" s="423">
        <v>25456.057199999981</v>
      </c>
      <c r="K73" s="86">
        <v>27828.769390000023</v>
      </c>
      <c r="L73" s="438">
        <v>46716.312670000072</v>
      </c>
      <c r="M73" s="439">
        <v>51284.37586</v>
      </c>
      <c r="N73" s="114" t="e">
        <f>#REF!-J73</f>
        <v>#REF!</v>
      </c>
      <c r="O73" s="116"/>
    </row>
    <row r="74" spans="1:29" s="117" customFormat="1" x14ac:dyDescent="0.3">
      <c r="A74" s="85" t="s">
        <v>98</v>
      </c>
      <c r="B74" s="437">
        <v>31680.458332999991</v>
      </c>
      <c r="C74" s="86">
        <v>24967.021774999997</v>
      </c>
      <c r="D74" s="86">
        <v>38657.579929999978</v>
      </c>
      <c r="E74" s="87">
        <v>40276.432370000002</v>
      </c>
      <c r="F74" s="437">
        <v>23871.807812999996</v>
      </c>
      <c r="G74" s="86">
        <v>18479.917054999998</v>
      </c>
      <c r="H74" s="86">
        <v>30051.537930000002</v>
      </c>
      <c r="I74" s="87">
        <v>30859.107999999997</v>
      </c>
      <c r="J74" s="423">
        <v>7808.6505199999956</v>
      </c>
      <c r="K74" s="86">
        <v>6487.1047199999994</v>
      </c>
      <c r="L74" s="438">
        <v>8606.0419999999758</v>
      </c>
      <c r="M74" s="439">
        <v>9417.3243700000057</v>
      </c>
      <c r="N74" s="114" t="e">
        <f>#REF!-J74</f>
        <v>#REF!</v>
      </c>
      <c r="O74" s="116"/>
    </row>
    <row r="75" spans="1:29" s="117" customFormat="1" ht="16.2" thickBot="1" x14ac:dyDescent="0.35">
      <c r="A75" s="91"/>
      <c r="B75" s="118"/>
      <c r="C75" s="92"/>
      <c r="D75" s="92"/>
      <c r="E75" s="93"/>
      <c r="F75" s="118"/>
      <c r="G75" s="92"/>
      <c r="H75" s="92"/>
      <c r="I75" s="93"/>
      <c r="J75" s="118"/>
      <c r="K75" s="92"/>
      <c r="L75" s="92"/>
      <c r="M75" s="93"/>
      <c r="N75" s="116"/>
      <c r="O75" s="116"/>
    </row>
    <row r="76" spans="1:29" s="117" customFormat="1" x14ac:dyDescent="0.3">
      <c r="A76" s="331" t="str">
        <f>+A41</f>
        <v>* Les dades corresponents al any 2022 són provisionals.</v>
      </c>
      <c r="B76" s="119"/>
      <c r="C76" s="120"/>
      <c r="D76" s="121"/>
      <c r="E76" s="122"/>
      <c r="F76" s="123"/>
      <c r="G76" s="122"/>
      <c r="H76" s="121"/>
      <c r="I76" s="122"/>
      <c r="J76" s="122"/>
      <c r="K76" s="124"/>
      <c r="L76" s="121"/>
      <c r="M76" s="98" t="s">
        <v>58</v>
      </c>
      <c r="O76" s="116"/>
    </row>
    <row r="77" spans="1:29" s="117" customFormat="1" x14ac:dyDescent="0.3">
      <c r="A77" s="316" t="str">
        <f>$A$42</f>
        <v>Font: Elaboració pròpia a partir de la base de dades DataComex del Ministeri d'Indústria, Comerç i Turisme.</v>
      </c>
      <c r="B77" s="99"/>
      <c r="C77" s="125"/>
      <c r="D77" s="122"/>
      <c r="E77" s="122"/>
      <c r="F77" s="123"/>
      <c r="G77" s="122"/>
      <c r="H77" s="122"/>
      <c r="I77" s="122"/>
      <c r="J77" s="122"/>
      <c r="K77" s="122"/>
      <c r="L77" s="122"/>
      <c r="M77" s="122"/>
      <c r="O77" s="126"/>
    </row>
    <row r="78" spans="1:29" x14ac:dyDescent="0.3">
      <c r="A78" s="57" t="s">
        <v>50</v>
      </c>
      <c r="B78" s="58"/>
      <c r="C78" s="100"/>
      <c r="D78" s="101"/>
      <c r="E78" s="122"/>
      <c r="F78" s="123"/>
      <c r="G78" s="101"/>
      <c r="H78" s="101"/>
      <c r="I78" s="101"/>
      <c r="J78" s="101"/>
      <c r="K78" s="101"/>
      <c r="L78" s="101"/>
      <c r="M78" s="101"/>
      <c r="N78" s="102"/>
      <c r="O78" s="102"/>
    </row>
    <row r="79" spans="1:29" x14ac:dyDescent="0.3">
      <c r="A79" s="103" t="s">
        <v>60</v>
      </c>
      <c r="B79" s="104"/>
      <c r="C79" s="59"/>
      <c r="D79" s="60"/>
      <c r="E79" s="122"/>
      <c r="F79" s="123"/>
      <c r="G79" s="60"/>
      <c r="H79" s="60"/>
    </row>
    <row r="80" spans="1:29" x14ac:dyDescent="0.3">
      <c r="A80" s="482" t="s">
        <v>55</v>
      </c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105"/>
    </row>
    <row r="81" spans="1:15" ht="18" x14ac:dyDescent="0.3">
      <c r="A81" s="482" t="s">
        <v>219</v>
      </c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105"/>
    </row>
    <row r="82" spans="1:15" ht="16.2" thickBot="1" x14ac:dyDescent="0.35">
      <c r="A82" s="63"/>
      <c r="B82" s="127"/>
      <c r="C82" s="128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3"/>
      <c r="O82" s="105"/>
    </row>
    <row r="83" spans="1:15" x14ac:dyDescent="0.3">
      <c r="A83" s="67"/>
      <c r="B83" s="483" t="s">
        <v>2</v>
      </c>
      <c r="C83" s="483"/>
      <c r="D83" s="483"/>
      <c r="E83" s="483"/>
      <c r="F83" s="483" t="s">
        <v>201</v>
      </c>
      <c r="G83" s="483"/>
      <c r="H83" s="483"/>
      <c r="I83" s="483"/>
      <c r="J83" s="486" t="s">
        <v>56</v>
      </c>
      <c r="K83" s="486"/>
      <c r="L83" s="486"/>
      <c r="M83" s="487"/>
    </row>
    <row r="84" spans="1:15" x14ac:dyDescent="0.3">
      <c r="A84" s="70" t="s">
        <v>54</v>
      </c>
      <c r="B84" s="485" t="s">
        <v>57</v>
      </c>
      <c r="C84" s="485"/>
      <c r="D84" s="488" t="s">
        <v>3</v>
      </c>
      <c r="E84" s="489"/>
      <c r="F84" s="485" t="s">
        <v>57</v>
      </c>
      <c r="G84" s="485"/>
      <c r="H84" s="488" t="s">
        <v>3</v>
      </c>
      <c r="I84" s="489"/>
      <c r="J84" s="485" t="s">
        <v>57</v>
      </c>
      <c r="K84" s="485"/>
      <c r="L84" s="488" t="s">
        <v>3</v>
      </c>
      <c r="M84" s="489"/>
    </row>
    <row r="85" spans="1:15" ht="16.2" thickBot="1" x14ac:dyDescent="0.35">
      <c r="A85" s="72"/>
      <c r="B85" s="355">
        <v>2021</v>
      </c>
      <c r="C85" s="355">
        <v>2022</v>
      </c>
      <c r="D85" s="355">
        <v>2021</v>
      </c>
      <c r="E85" s="355">
        <v>2022</v>
      </c>
      <c r="F85" s="355">
        <v>2021</v>
      </c>
      <c r="G85" s="355">
        <v>2022</v>
      </c>
      <c r="H85" s="355">
        <v>2021</v>
      </c>
      <c r="I85" s="355">
        <v>2022</v>
      </c>
      <c r="J85" s="355">
        <v>2021</v>
      </c>
      <c r="K85" s="355">
        <v>2022</v>
      </c>
      <c r="L85" s="355">
        <v>2021</v>
      </c>
      <c r="M85" s="355">
        <v>2022</v>
      </c>
      <c r="O85" s="106"/>
    </row>
    <row r="86" spans="1:15" s="117" customFormat="1" ht="9.75" customHeight="1" x14ac:dyDescent="0.3">
      <c r="A86" s="129"/>
      <c r="B86" s="130"/>
      <c r="C86" s="130"/>
      <c r="D86" s="130"/>
      <c r="E86" s="131"/>
      <c r="F86" s="130"/>
      <c r="G86" s="130"/>
      <c r="H86" s="130"/>
      <c r="I86" s="131"/>
      <c r="J86" s="130"/>
      <c r="K86" s="130"/>
      <c r="L86" s="130"/>
      <c r="M86" s="131"/>
    </row>
    <row r="87" spans="1:15" s="134" customFormat="1" x14ac:dyDescent="0.3">
      <c r="A87" s="79" t="s">
        <v>171</v>
      </c>
      <c r="B87" s="132">
        <v>2856333.3040830004</v>
      </c>
      <c r="C87" s="132">
        <v>2722917.0991430003</v>
      </c>
      <c r="D87" s="80">
        <v>3315478.2732399991</v>
      </c>
      <c r="E87" s="82">
        <v>3174742.6278400011</v>
      </c>
      <c r="F87" s="132">
        <v>2400315.9065829981</v>
      </c>
      <c r="G87" s="132">
        <v>2265997.2422609995</v>
      </c>
      <c r="H87" s="80">
        <v>2746884.7597699999</v>
      </c>
      <c r="I87" s="82">
        <v>2582780.1497400007</v>
      </c>
      <c r="J87" s="133">
        <v>456017.39750000229</v>
      </c>
      <c r="K87" s="80">
        <v>456919.85688200081</v>
      </c>
      <c r="L87" s="80">
        <v>568593.51346999919</v>
      </c>
      <c r="M87" s="132">
        <v>591962.47810000041</v>
      </c>
    </row>
    <row r="88" spans="1:15" s="117" customFormat="1" x14ac:dyDescent="0.3">
      <c r="A88" s="85" t="s">
        <v>99</v>
      </c>
      <c r="B88" s="135">
        <v>42846.049849999967</v>
      </c>
      <c r="C88" s="135">
        <v>41043.568863999993</v>
      </c>
      <c r="D88" s="136">
        <v>238988.74252000003</v>
      </c>
      <c r="E88" s="137">
        <v>228931.8810799999</v>
      </c>
      <c r="F88" s="135">
        <v>37752.728990000003</v>
      </c>
      <c r="G88" s="135">
        <v>34767.479574000005</v>
      </c>
      <c r="H88" s="136">
        <v>205722.31322000001</v>
      </c>
      <c r="I88" s="137">
        <v>190506.33456999995</v>
      </c>
      <c r="J88" s="424">
        <v>5093.3208599999634</v>
      </c>
      <c r="K88" s="136">
        <v>6276.089289999989</v>
      </c>
      <c r="L88" s="136">
        <v>33266.429300000018</v>
      </c>
      <c r="M88" s="135">
        <v>38425.546509999956</v>
      </c>
    </row>
    <row r="89" spans="1:15" s="117" customFormat="1" x14ac:dyDescent="0.3">
      <c r="A89" s="85" t="s">
        <v>175</v>
      </c>
      <c r="B89" s="139">
        <v>11239.6849</v>
      </c>
      <c r="C89" s="139">
        <v>2880.4449500000001</v>
      </c>
      <c r="D89" s="86">
        <v>7414.8810199999989</v>
      </c>
      <c r="E89" s="87">
        <v>2491.06612</v>
      </c>
      <c r="F89" s="139">
        <v>10655.530500000003</v>
      </c>
      <c r="G89" s="139">
        <v>2751.6179500000007</v>
      </c>
      <c r="H89" s="86">
        <v>7183.3214100000005</v>
      </c>
      <c r="I89" s="87">
        <v>2365.3417499999996</v>
      </c>
      <c r="J89" s="423">
        <v>584.15439999999762</v>
      </c>
      <c r="K89" s="86">
        <v>128.82699999999932</v>
      </c>
      <c r="L89" s="86">
        <v>231.55960999999843</v>
      </c>
      <c r="M89" s="139">
        <v>125.72437000000036</v>
      </c>
    </row>
    <row r="90" spans="1:15" s="117" customFormat="1" x14ac:dyDescent="0.3">
      <c r="A90" s="85" t="s">
        <v>100</v>
      </c>
      <c r="B90" s="139">
        <v>9717.5521499999995</v>
      </c>
      <c r="C90" s="139">
        <v>8895.8068099999982</v>
      </c>
      <c r="D90" s="86">
        <v>22429.277989999999</v>
      </c>
      <c r="E90" s="87">
        <v>21292.021160000004</v>
      </c>
      <c r="F90" s="139">
        <v>8402.7024599999986</v>
      </c>
      <c r="G90" s="139">
        <v>7427.4197800000002</v>
      </c>
      <c r="H90" s="86">
        <v>18431.448540000001</v>
      </c>
      <c r="I90" s="87">
        <v>17602.49898</v>
      </c>
      <c r="J90" s="423">
        <v>1314.8496900000009</v>
      </c>
      <c r="K90" s="86">
        <v>1468.387029999998</v>
      </c>
      <c r="L90" s="86">
        <v>3997.8294499999975</v>
      </c>
      <c r="M90" s="139">
        <v>3689.5221800000036</v>
      </c>
    </row>
    <row r="91" spans="1:15" s="117" customFormat="1" x14ac:dyDescent="0.3">
      <c r="A91" s="85" t="s">
        <v>101</v>
      </c>
      <c r="B91" s="135">
        <v>1075443.3602699998</v>
      </c>
      <c r="C91" s="135">
        <v>1136109.0583079997</v>
      </c>
      <c r="D91" s="136">
        <v>878149.06603999983</v>
      </c>
      <c r="E91" s="137">
        <v>849402.68013999972</v>
      </c>
      <c r="F91" s="135">
        <v>929478.13202999998</v>
      </c>
      <c r="G91" s="135">
        <v>971803.27693800011</v>
      </c>
      <c r="H91" s="136">
        <v>748613.28501999995</v>
      </c>
      <c r="I91" s="137">
        <v>709108.82227</v>
      </c>
      <c r="J91" s="424">
        <v>145965.22823999985</v>
      </c>
      <c r="K91" s="136">
        <v>164305.78136999963</v>
      </c>
      <c r="L91" s="136">
        <v>129535.78101999988</v>
      </c>
      <c r="M91" s="135">
        <v>140293.85786999972</v>
      </c>
    </row>
    <row r="92" spans="1:15" s="117" customFormat="1" x14ac:dyDescent="0.3">
      <c r="A92" s="85" t="s">
        <v>102</v>
      </c>
      <c r="B92" s="135">
        <v>1081642.6989280002</v>
      </c>
      <c r="C92" s="135">
        <v>1043419.755785</v>
      </c>
      <c r="D92" s="136">
        <v>1245380.7589999996</v>
      </c>
      <c r="E92" s="137">
        <v>1281927.4394200002</v>
      </c>
      <c r="F92" s="135">
        <v>909733.74865799991</v>
      </c>
      <c r="G92" s="135">
        <v>859917.94511500001</v>
      </c>
      <c r="H92" s="136">
        <v>1028772.6405499999</v>
      </c>
      <c r="I92" s="137">
        <v>1037612.32627</v>
      </c>
      <c r="J92" s="424">
        <v>171908.95027000026</v>
      </c>
      <c r="K92" s="136">
        <v>183501.81067000004</v>
      </c>
      <c r="L92" s="136">
        <v>216608.11844999972</v>
      </c>
      <c r="M92" s="135">
        <v>244315.11315000022</v>
      </c>
    </row>
    <row r="93" spans="1:15" s="117" customFormat="1" x14ac:dyDescent="0.3">
      <c r="A93" s="85" t="s">
        <v>103</v>
      </c>
      <c r="B93" s="135">
        <v>224868.04403999986</v>
      </c>
      <c r="C93" s="135">
        <v>200984.81048699992</v>
      </c>
      <c r="D93" s="136">
        <v>253966.75938000009</v>
      </c>
      <c r="E93" s="137">
        <v>253510.95284999994</v>
      </c>
      <c r="F93" s="135">
        <v>171185.79426</v>
      </c>
      <c r="G93" s="135">
        <v>152584.28021699999</v>
      </c>
      <c r="H93" s="136">
        <v>198740.87098999994</v>
      </c>
      <c r="I93" s="137">
        <v>198626.49393</v>
      </c>
      <c r="J93" s="424">
        <v>53682.249779999867</v>
      </c>
      <c r="K93" s="136">
        <v>48400.53026999993</v>
      </c>
      <c r="L93" s="136">
        <v>55225.888390000153</v>
      </c>
      <c r="M93" s="135">
        <v>54884.458919999946</v>
      </c>
    </row>
    <row r="94" spans="1:15" s="117" customFormat="1" x14ac:dyDescent="0.3">
      <c r="A94" s="85" t="s">
        <v>104</v>
      </c>
      <c r="B94" s="135">
        <v>26316.74001999999</v>
      </c>
      <c r="C94" s="135">
        <v>27593.170109000006</v>
      </c>
      <c r="D94" s="136">
        <v>26272.201359999988</v>
      </c>
      <c r="E94" s="137">
        <v>28871.242719999995</v>
      </c>
      <c r="F94" s="135">
        <v>23928.876099999998</v>
      </c>
      <c r="G94" s="135">
        <v>24820.528209</v>
      </c>
      <c r="H94" s="136">
        <v>23908.571400000001</v>
      </c>
      <c r="I94" s="137">
        <v>26060.761029999994</v>
      </c>
      <c r="J94" s="424">
        <v>2387.8639199999925</v>
      </c>
      <c r="K94" s="136">
        <v>2772.641900000006</v>
      </c>
      <c r="L94" s="136">
        <v>2363.6299599999875</v>
      </c>
      <c r="M94" s="135">
        <v>2810.4816900000005</v>
      </c>
    </row>
    <row r="95" spans="1:15" s="117" customFormat="1" x14ac:dyDescent="0.3">
      <c r="A95" s="85" t="s">
        <v>105</v>
      </c>
      <c r="B95" s="135">
        <v>41940.60224</v>
      </c>
      <c r="C95" s="135">
        <v>30027.591604000001</v>
      </c>
      <c r="D95" s="136">
        <v>93220.338540000012</v>
      </c>
      <c r="E95" s="137">
        <v>68934.239280000009</v>
      </c>
      <c r="F95" s="135">
        <v>29193.481230000005</v>
      </c>
      <c r="G95" s="135">
        <v>19792.793723999999</v>
      </c>
      <c r="H95" s="136">
        <v>64022.024510000017</v>
      </c>
      <c r="I95" s="137">
        <v>44238.177759999999</v>
      </c>
      <c r="J95" s="140">
        <v>12747.121009999995</v>
      </c>
      <c r="K95" s="136">
        <v>10234.797880000002</v>
      </c>
      <c r="L95" s="136">
        <v>29198.314029999994</v>
      </c>
      <c r="M95" s="135">
        <v>24696.06152000001</v>
      </c>
    </row>
    <row r="96" spans="1:15" s="117" customFormat="1" x14ac:dyDescent="0.3">
      <c r="A96" s="85" t="s">
        <v>106</v>
      </c>
      <c r="B96" s="135">
        <v>4005.6772499999993</v>
      </c>
      <c r="C96" s="135">
        <v>3875.1130999999996</v>
      </c>
      <c r="D96" s="136">
        <v>4379.3811699999997</v>
      </c>
      <c r="E96" s="137">
        <v>4543.4447900000005</v>
      </c>
      <c r="F96" s="135">
        <v>1851.86691</v>
      </c>
      <c r="G96" s="135">
        <v>1908.2631200000003</v>
      </c>
      <c r="H96" s="136">
        <v>2281.2400199999997</v>
      </c>
      <c r="I96" s="137">
        <v>2635.4121599999989</v>
      </c>
      <c r="J96" s="424">
        <v>2153.8103399999991</v>
      </c>
      <c r="K96" s="135">
        <v>1966.8499799999993</v>
      </c>
      <c r="L96" s="136">
        <v>2098.1411499999999</v>
      </c>
      <c r="M96" s="135">
        <v>1908.0326300000015</v>
      </c>
    </row>
    <row r="97" spans="1:13" s="117" customFormat="1" x14ac:dyDescent="0.3">
      <c r="A97" s="85" t="s">
        <v>107</v>
      </c>
      <c r="B97" s="135">
        <v>12952.788180000003</v>
      </c>
      <c r="C97" s="135">
        <v>7046.983729999999</v>
      </c>
      <c r="D97" s="136">
        <v>13736.721999999998</v>
      </c>
      <c r="E97" s="137">
        <v>8374.3004700000001</v>
      </c>
      <c r="F97" s="135">
        <v>7433.0079999999989</v>
      </c>
      <c r="G97" s="135">
        <v>3847.6547</v>
      </c>
      <c r="H97" s="136">
        <v>7832.3515399999997</v>
      </c>
      <c r="I97" s="137">
        <v>4552.9234400000014</v>
      </c>
      <c r="J97" s="424">
        <v>5519.7801800000043</v>
      </c>
      <c r="K97" s="135">
        <v>3199.329029999999</v>
      </c>
      <c r="L97" s="136">
        <v>5904.3704599999983</v>
      </c>
      <c r="M97" s="135">
        <v>3821.3770299999987</v>
      </c>
    </row>
    <row r="98" spans="1:13" s="117" customFormat="1" x14ac:dyDescent="0.3">
      <c r="A98" s="85" t="s">
        <v>108</v>
      </c>
      <c r="B98" s="135">
        <v>17761.875500000002</v>
      </c>
      <c r="C98" s="135">
        <v>12079.863860000003</v>
      </c>
      <c r="D98" s="136">
        <v>35916.165259999987</v>
      </c>
      <c r="E98" s="137">
        <v>24454.951479999996</v>
      </c>
      <c r="F98" s="135">
        <v>15527.591109999999</v>
      </c>
      <c r="G98" s="135">
        <v>10960.07899</v>
      </c>
      <c r="H98" s="136">
        <v>30182.498960000004</v>
      </c>
      <c r="I98" s="137">
        <v>21552.684589999993</v>
      </c>
      <c r="J98" s="136">
        <v>2234.2843900000025</v>
      </c>
      <c r="K98" s="135">
        <v>1119.7848700000031</v>
      </c>
      <c r="L98" s="135">
        <v>5733.6662999999826</v>
      </c>
      <c r="M98" s="135">
        <v>2902.2668900000026</v>
      </c>
    </row>
    <row r="99" spans="1:13" s="117" customFormat="1" x14ac:dyDescent="0.3">
      <c r="A99" s="85" t="s">
        <v>109</v>
      </c>
      <c r="B99" s="135">
        <v>92470.467714000042</v>
      </c>
      <c r="C99" s="135">
        <v>61392.691149999991</v>
      </c>
      <c r="D99" s="136">
        <v>144977.39310000002</v>
      </c>
      <c r="E99" s="137">
        <v>109458.12646000001</v>
      </c>
      <c r="F99" s="135">
        <v>79859.753593999994</v>
      </c>
      <c r="G99" s="135">
        <v>54079.022480000007</v>
      </c>
      <c r="H99" s="136">
        <v>122050.26921000007</v>
      </c>
      <c r="I99" s="137">
        <v>94426.826069999996</v>
      </c>
      <c r="J99" s="424">
        <v>12610.714120000048</v>
      </c>
      <c r="K99" s="135">
        <v>7313.6686699999846</v>
      </c>
      <c r="L99" s="135">
        <v>22927.123889999944</v>
      </c>
      <c r="M99" s="135">
        <v>15031.300390000019</v>
      </c>
    </row>
    <row r="100" spans="1:13" s="117" customFormat="1" x14ac:dyDescent="0.3">
      <c r="A100" s="85" t="s">
        <v>194</v>
      </c>
      <c r="B100" s="135">
        <v>11113.448920000003</v>
      </c>
      <c r="C100" s="135">
        <v>6283.6990200000009</v>
      </c>
      <c r="D100" s="136">
        <v>13023.963810000005</v>
      </c>
      <c r="E100" s="137">
        <v>9142.9044000000013</v>
      </c>
      <c r="F100" s="135">
        <v>9286.9178199999988</v>
      </c>
      <c r="G100" s="135">
        <v>5399.9993800000002</v>
      </c>
      <c r="H100" s="136">
        <v>10409.27867</v>
      </c>
      <c r="I100" s="137">
        <v>7668.2535300000027</v>
      </c>
      <c r="J100" s="424">
        <v>1826.5311000000038</v>
      </c>
      <c r="K100" s="135">
        <v>883.69964000000073</v>
      </c>
      <c r="L100" s="135">
        <v>2614.685140000005</v>
      </c>
      <c r="M100" s="135">
        <v>1474.6508699999986</v>
      </c>
    </row>
    <row r="101" spans="1:13" s="117" customFormat="1" x14ac:dyDescent="0.3">
      <c r="A101" s="85" t="s">
        <v>195</v>
      </c>
      <c r="B101" s="135">
        <v>133215.60483</v>
      </c>
      <c r="C101" s="135">
        <v>77088.682688999994</v>
      </c>
      <c r="D101" s="136">
        <v>145791.88603999998</v>
      </c>
      <c r="E101" s="137">
        <v>107347.71328999997</v>
      </c>
      <c r="F101" s="135">
        <v>107434.30298000002</v>
      </c>
      <c r="G101" s="135">
        <v>63075.823828999994</v>
      </c>
      <c r="H101" s="136">
        <v>114894.98456000001</v>
      </c>
      <c r="I101" s="137">
        <v>84573.488529999988</v>
      </c>
      <c r="J101" s="424">
        <v>25781.301849999974</v>
      </c>
      <c r="K101" s="135">
        <v>14012.85886</v>
      </c>
      <c r="L101" s="135">
        <v>30896.901479999971</v>
      </c>
      <c r="M101" s="135">
        <v>22774.224759999983</v>
      </c>
    </row>
    <row r="102" spans="1:13" s="84" customFormat="1" x14ac:dyDescent="0.3">
      <c r="A102" s="79" t="s">
        <v>29</v>
      </c>
      <c r="B102" s="141">
        <v>6994.1693460000006</v>
      </c>
      <c r="C102" s="141">
        <v>7938.4786420000037</v>
      </c>
      <c r="D102" s="142">
        <v>50128.275390000039</v>
      </c>
      <c r="E102" s="143">
        <v>72636.182660000035</v>
      </c>
      <c r="F102" s="141">
        <v>3523.3780310000006</v>
      </c>
      <c r="G102" s="141">
        <v>2771.3499989999996</v>
      </c>
      <c r="H102" s="142">
        <v>20235.158069999998</v>
      </c>
      <c r="I102" s="143">
        <v>27422.012089999993</v>
      </c>
      <c r="J102" s="133">
        <v>3470.7913149999999</v>
      </c>
      <c r="K102" s="141">
        <v>5167.1286430000036</v>
      </c>
      <c r="L102" s="141">
        <v>29893.117320000041</v>
      </c>
      <c r="M102" s="141">
        <v>45214.170570000046</v>
      </c>
    </row>
    <row r="103" spans="1:13" s="84" customFormat="1" x14ac:dyDescent="0.3">
      <c r="A103" s="79" t="s">
        <v>30</v>
      </c>
      <c r="B103" s="132">
        <v>91720.608903999993</v>
      </c>
      <c r="C103" s="132">
        <v>115423.83412</v>
      </c>
      <c r="D103" s="80">
        <v>63436.252499999988</v>
      </c>
      <c r="E103" s="82">
        <v>99374.571159999963</v>
      </c>
      <c r="F103" s="132">
        <v>60428.380498999999</v>
      </c>
      <c r="G103" s="132">
        <v>85905.106255999985</v>
      </c>
      <c r="H103" s="80">
        <v>42245.204420000002</v>
      </c>
      <c r="I103" s="82">
        <v>73638.663829999976</v>
      </c>
      <c r="J103" s="133">
        <v>31292.228404999994</v>
      </c>
      <c r="K103" s="132">
        <v>29518.727864000015</v>
      </c>
      <c r="L103" s="141">
        <v>21191.048079999986</v>
      </c>
      <c r="M103" s="141">
        <v>25735.907329999987</v>
      </c>
    </row>
    <row r="104" spans="1:13" x14ac:dyDescent="0.3">
      <c r="A104" s="85" t="s">
        <v>110</v>
      </c>
      <c r="B104" s="139">
        <v>63.854860000000002</v>
      </c>
      <c r="C104" s="139">
        <v>295.50215900000001</v>
      </c>
      <c r="D104" s="86">
        <v>38.107979999999998</v>
      </c>
      <c r="E104" s="87">
        <v>282.69391000000002</v>
      </c>
      <c r="F104" s="139">
        <v>13.79486</v>
      </c>
      <c r="G104" s="139">
        <v>56.766159000000002</v>
      </c>
      <c r="H104" s="86">
        <v>15.42632</v>
      </c>
      <c r="I104" s="87">
        <v>65.622240000000005</v>
      </c>
      <c r="J104" s="423">
        <v>50.06</v>
      </c>
      <c r="K104" s="139">
        <v>238.73599999999999</v>
      </c>
      <c r="L104" s="135">
        <v>22.681659999999997</v>
      </c>
      <c r="M104" s="135">
        <v>217.07167000000001</v>
      </c>
    </row>
    <row r="105" spans="1:13" x14ac:dyDescent="0.3">
      <c r="A105" s="85" t="s">
        <v>111</v>
      </c>
      <c r="B105" s="139">
        <v>86425.452581000005</v>
      </c>
      <c r="C105" s="139">
        <v>113419.57185400001</v>
      </c>
      <c r="D105" s="86">
        <v>60904.180499999995</v>
      </c>
      <c r="E105" s="87">
        <v>96743.311290000012</v>
      </c>
      <c r="F105" s="139">
        <v>55860.919485999992</v>
      </c>
      <c r="G105" s="139">
        <v>84900.08073999999</v>
      </c>
      <c r="H105" s="86">
        <v>40171.059559999994</v>
      </c>
      <c r="I105" s="87">
        <v>72001.142849999989</v>
      </c>
      <c r="J105" s="423">
        <v>30564.533095000013</v>
      </c>
      <c r="K105" s="139">
        <v>28519.491114000019</v>
      </c>
      <c r="L105" s="135">
        <v>20733.120940000001</v>
      </c>
      <c r="M105" s="135">
        <v>24742.168440000023</v>
      </c>
    </row>
    <row r="106" spans="1:13" s="84" customFormat="1" x14ac:dyDescent="0.3">
      <c r="A106" s="79" t="s">
        <v>31</v>
      </c>
      <c r="B106" s="132">
        <v>128218.92048700001</v>
      </c>
      <c r="C106" s="132">
        <v>104526.79081200001</v>
      </c>
      <c r="D106" s="80">
        <v>86945.186290000012</v>
      </c>
      <c r="E106" s="82">
        <v>105532.17409000003</v>
      </c>
      <c r="F106" s="132">
        <v>70854.169011999998</v>
      </c>
      <c r="G106" s="132">
        <v>66779.295800000007</v>
      </c>
      <c r="H106" s="80">
        <v>48262.512990000003</v>
      </c>
      <c r="I106" s="82">
        <v>66113.688750000016</v>
      </c>
      <c r="J106" s="133">
        <v>57364.751475000012</v>
      </c>
      <c r="K106" s="132">
        <v>37747.495011999999</v>
      </c>
      <c r="L106" s="141">
        <v>38682.673300000009</v>
      </c>
      <c r="M106" s="141">
        <v>39418.485340000014</v>
      </c>
    </row>
    <row r="107" spans="1:13" s="84" customFormat="1" x14ac:dyDescent="0.3">
      <c r="A107" s="79" t="s">
        <v>32</v>
      </c>
      <c r="B107" s="132">
        <v>47584.971238000006</v>
      </c>
      <c r="C107" s="132">
        <v>50147.539386999983</v>
      </c>
      <c r="D107" s="80">
        <v>68048.367799999978</v>
      </c>
      <c r="E107" s="82">
        <v>74174.196499999976</v>
      </c>
      <c r="F107" s="132">
        <v>11120.072262</v>
      </c>
      <c r="G107" s="132">
        <v>10833.743712000001</v>
      </c>
      <c r="H107" s="80">
        <v>43323.111980000001</v>
      </c>
      <c r="I107" s="82">
        <v>48214.429310000014</v>
      </c>
      <c r="J107" s="133">
        <v>36464.898976000004</v>
      </c>
      <c r="K107" s="132">
        <v>39313.795674999979</v>
      </c>
      <c r="L107" s="141">
        <v>24725.255819999977</v>
      </c>
      <c r="M107" s="141">
        <v>25959.767189999962</v>
      </c>
    </row>
    <row r="108" spans="1:13" x14ac:dyDescent="0.3">
      <c r="A108" s="85" t="s">
        <v>112</v>
      </c>
      <c r="B108" s="139">
        <v>499.46025999999995</v>
      </c>
      <c r="C108" s="139">
        <v>847.58487000000002</v>
      </c>
      <c r="D108" s="86">
        <v>912.56879000000004</v>
      </c>
      <c r="E108" s="87">
        <v>1443.2768099999998</v>
      </c>
      <c r="F108" s="139">
        <v>414.93526000000003</v>
      </c>
      <c r="G108" s="139">
        <v>612.68487000000016</v>
      </c>
      <c r="H108" s="86">
        <v>763.48337000000004</v>
      </c>
      <c r="I108" s="87">
        <v>1081.1833300000001</v>
      </c>
      <c r="J108" s="423">
        <v>84.52499999999992</v>
      </c>
      <c r="K108" s="139">
        <v>234.89999999999986</v>
      </c>
      <c r="L108" s="135">
        <v>149.08542</v>
      </c>
      <c r="M108" s="135">
        <v>362.09347999999977</v>
      </c>
    </row>
    <row r="109" spans="1:13" x14ac:dyDescent="0.3">
      <c r="A109" s="85" t="s">
        <v>113</v>
      </c>
      <c r="B109" s="139">
        <v>28288.522330000003</v>
      </c>
      <c r="C109" s="139">
        <v>24245.268760000003</v>
      </c>
      <c r="D109" s="440">
        <v>22304.430510000002</v>
      </c>
      <c r="E109" s="441">
        <v>29115.118860000006</v>
      </c>
      <c r="F109" s="442">
        <v>2568.2018399999997</v>
      </c>
      <c r="G109" s="442">
        <v>2465.40416</v>
      </c>
      <c r="H109" s="440">
        <v>8906.2105700000047</v>
      </c>
      <c r="I109" s="441">
        <v>16458.989519999992</v>
      </c>
      <c r="J109" s="443">
        <v>25720.320490000006</v>
      </c>
      <c r="K109" s="442">
        <v>21779.864600000001</v>
      </c>
      <c r="L109" s="444">
        <v>13398.219939999997</v>
      </c>
      <c r="M109" s="444">
        <v>12656.129340000014</v>
      </c>
    </row>
    <row r="110" spans="1:13" s="84" customFormat="1" x14ac:dyDescent="0.3">
      <c r="A110" s="79" t="s">
        <v>33</v>
      </c>
      <c r="B110" s="132">
        <v>19310.498013999997</v>
      </c>
      <c r="C110" s="132">
        <v>19809.923406000002</v>
      </c>
      <c r="D110" s="80">
        <v>200352.04377999995</v>
      </c>
      <c r="E110" s="82">
        <v>356393.46088999999</v>
      </c>
      <c r="F110" s="132">
        <v>11080.750288000001</v>
      </c>
      <c r="G110" s="132">
        <v>14334.922215999999</v>
      </c>
      <c r="H110" s="80">
        <v>90035.235810000013</v>
      </c>
      <c r="I110" s="82">
        <v>140658.82114000001</v>
      </c>
      <c r="J110" s="133">
        <v>8229.747725999996</v>
      </c>
      <c r="K110" s="132">
        <v>5475.0011900000027</v>
      </c>
      <c r="L110" s="141">
        <v>110316.80796999994</v>
      </c>
      <c r="M110" s="141">
        <v>215734.63974999997</v>
      </c>
    </row>
    <row r="111" spans="1:13" s="84" customFormat="1" x14ac:dyDescent="0.3">
      <c r="A111" s="145" t="s">
        <v>64</v>
      </c>
      <c r="B111" s="132">
        <v>6353.2227029999995</v>
      </c>
      <c r="C111" s="132">
        <v>4803.750137</v>
      </c>
      <c r="D111" s="80">
        <v>3559.8659200000002</v>
      </c>
      <c r="E111" s="82">
        <v>2935.7319899999993</v>
      </c>
      <c r="F111" s="132">
        <v>3361.0057029999998</v>
      </c>
      <c r="G111" s="132">
        <v>3218.8393769999998</v>
      </c>
      <c r="H111" s="80">
        <v>1751.0101299999997</v>
      </c>
      <c r="I111" s="82">
        <v>1551.4825600000001</v>
      </c>
      <c r="J111" s="133">
        <v>2992.2169999999996</v>
      </c>
      <c r="K111" s="132">
        <v>1584.9107600000002</v>
      </c>
      <c r="L111" s="141">
        <v>1808.8557900000005</v>
      </c>
      <c r="M111" s="141">
        <v>1384.2494299999992</v>
      </c>
    </row>
    <row r="112" spans="1:13" s="84" customFormat="1" x14ac:dyDescent="0.3">
      <c r="A112" s="145"/>
      <c r="B112" s="133"/>
      <c r="C112" s="132"/>
      <c r="D112" s="80"/>
      <c r="E112" s="82"/>
      <c r="F112" s="133"/>
      <c r="G112" s="132"/>
      <c r="H112" s="80"/>
      <c r="I112" s="82"/>
      <c r="J112" s="133"/>
      <c r="K112" s="132"/>
      <c r="L112" s="141"/>
      <c r="M112" s="141"/>
    </row>
    <row r="113" spans="1:23" ht="13.5" customHeight="1" x14ac:dyDescent="0.3">
      <c r="A113" s="146" t="s">
        <v>65</v>
      </c>
      <c r="B113" s="133">
        <v>4367047.2396280002</v>
      </c>
      <c r="C113" s="80">
        <v>4165365.2100319997</v>
      </c>
      <c r="D113" s="132">
        <v>5171919.5479199979</v>
      </c>
      <c r="E113" s="81">
        <v>5266539.5641200012</v>
      </c>
      <c r="F113" s="133">
        <v>3432822.0090219979</v>
      </c>
      <c r="G113" s="80">
        <v>3268969.5622059992</v>
      </c>
      <c r="H113" s="132">
        <v>3987982.3161200001</v>
      </c>
      <c r="I113" s="81">
        <v>3894932.5645500007</v>
      </c>
      <c r="J113" s="133">
        <v>934225.23060600227</v>
      </c>
      <c r="K113" s="132">
        <v>896395.64782600058</v>
      </c>
      <c r="L113" s="141">
        <v>1183937.2317999979</v>
      </c>
      <c r="M113" s="141">
        <v>1371606.9995700005</v>
      </c>
    </row>
    <row r="114" spans="1:23" x14ac:dyDescent="0.3">
      <c r="A114" s="147"/>
      <c r="B114" s="339"/>
      <c r="C114" s="340"/>
      <c r="D114" s="340"/>
      <c r="E114" s="445"/>
      <c r="F114" s="339"/>
      <c r="G114" s="148"/>
      <c r="H114" s="148"/>
      <c r="I114" s="149"/>
      <c r="J114" s="133"/>
      <c r="K114" s="132"/>
      <c r="L114" s="80"/>
      <c r="M114" s="132"/>
    </row>
    <row r="115" spans="1:23" ht="24" customHeight="1" thickBot="1" x14ac:dyDescent="0.35">
      <c r="A115" s="150" t="s">
        <v>231</v>
      </c>
      <c r="B115" s="151">
        <v>4572420.353689</v>
      </c>
      <c r="C115" s="341">
        <v>4378042.1863319995</v>
      </c>
      <c r="D115" s="342">
        <v>5897534.1209499985</v>
      </c>
      <c r="E115" s="153">
        <v>6111277.7615300007</v>
      </c>
      <c r="F115" s="151">
        <v>3587405.7592279981</v>
      </c>
      <c r="G115" s="152">
        <v>3427236.9888499994</v>
      </c>
      <c r="H115" s="152">
        <v>4553792.5648400001</v>
      </c>
      <c r="I115" s="153">
        <v>4554093.3210500004</v>
      </c>
      <c r="J115" s="151">
        <v>985014.59446100192</v>
      </c>
      <c r="K115" s="152">
        <v>950805.19748200011</v>
      </c>
      <c r="L115" s="154">
        <v>1343741.5561099984</v>
      </c>
      <c r="M115" s="152">
        <v>1557184.4404800003</v>
      </c>
      <c r="N115" s="155"/>
      <c r="O115" s="155"/>
    </row>
    <row r="116" spans="1:23" x14ac:dyDescent="0.3">
      <c r="A116" s="331" t="str">
        <f>+A41</f>
        <v>* Les dades corresponents al any 2022 són provisionals.</v>
      </c>
      <c r="B116" s="119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98" t="s">
        <v>58</v>
      </c>
      <c r="O116" s="73"/>
      <c r="P116" s="73"/>
      <c r="Q116" s="73"/>
    </row>
    <row r="117" spans="1:23" x14ac:dyDescent="0.3">
      <c r="A117" s="316" t="str">
        <f>$A$42</f>
        <v>Font: Elaboració pròpia a partir de la base de dades DataComex del Ministeri d'Indústria, Comerç i Turisme.</v>
      </c>
      <c r="B117" s="99"/>
      <c r="C117" s="157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O117" s="158"/>
      <c r="P117" s="73"/>
      <c r="Q117" s="73"/>
      <c r="R117" s="73"/>
      <c r="S117" s="73"/>
      <c r="T117" s="73"/>
      <c r="U117" s="73"/>
      <c r="V117" s="73"/>
      <c r="W117" s="73"/>
    </row>
    <row r="118" spans="1:23" x14ac:dyDescent="0.3">
      <c r="A118" s="57" t="s">
        <v>50</v>
      </c>
      <c r="B118" s="58"/>
      <c r="C118" s="157"/>
      <c r="D118" s="101"/>
      <c r="E118" s="156"/>
      <c r="F118" s="101"/>
      <c r="G118" s="101"/>
      <c r="H118" s="101"/>
      <c r="I118" s="101"/>
      <c r="J118" s="101"/>
      <c r="K118" s="101"/>
      <c r="L118" s="101"/>
      <c r="M118" s="101"/>
      <c r="N118" s="102"/>
      <c r="O118" s="102"/>
    </row>
    <row r="119" spans="1:23" x14ac:dyDescent="0.3">
      <c r="A119" s="103" t="s">
        <v>61</v>
      </c>
      <c r="B119" s="104"/>
      <c r="C119" s="100"/>
      <c r="D119" s="60"/>
      <c r="E119" s="156"/>
      <c r="F119" s="60"/>
      <c r="G119" s="60"/>
      <c r="H119" s="60"/>
    </row>
    <row r="120" spans="1:23" x14ac:dyDescent="0.3">
      <c r="A120" s="482" t="s">
        <v>55</v>
      </c>
      <c r="B120" s="482"/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105"/>
    </row>
    <row r="121" spans="1:23" ht="18" x14ac:dyDescent="0.3">
      <c r="A121" s="482" t="s">
        <v>219</v>
      </c>
      <c r="B121" s="482"/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482"/>
      <c r="N121" s="482"/>
      <c r="O121"/>
    </row>
    <row r="122" spans="1:23" ht="16.2" thickBot="1" x14ac:dyDescent="0.35">
      <c r="A122" s="63"/>
      <c r="B122" s="66"/>
      <c r="C122" s="65"/>
      <c r="D122" s="159"/>
      <c r="E122" s="159"/>
      <c r="F122" s="159"/>
      <c r="G122" s="159"/>
      <c r="H122" s="159"/>
      <c r="O122"/>
    </row>
    <row r="123" spans="1:23" x14ac:dyDescent="0.3">
      <c r="A123" s="67"/>
      <c r="B123" s="483" t="s">
        <v>2</v>
      </c>
      <c r="C123" s="483"/>
      <c r="D123" s="483"/>
      <c r="E123" s="483"/>
      <c r="F123" s="483" t="s">
        <v>201</v>
      </c>
      <c r="G123" s="483"/>
      <c r="H123" s="483"/>
      <c r="I123" s="483"/>
      <c r="J123" s="483" t="s">
        <v>56</v>
      </c>
      <c r="K123" s="483"/>
      <c r="L123" s="483"/>
      <c r="M123" s="484"/>
      <c r="N123" s="160"/>
      <c r="O123"/>
    </row>
    <row r="124" spans="1:23" x14ac:dyDescent="0.3">
      <c r="A124" s="70" t="s">
        <v>54</v>
      </c>
      <c r="B124" s="485" t="s">
        <v>57</v>
      </c>
      <c r="C124" s="485"/>
      <c r="D124" s="488" t="s">
        <v>3</v>
      </c>
      <c r="E124" s="489"/>
      <c r="F124" s="485" t="s">
        <v>57</v>
      </c>
      <c r="G124" s="485"/>
      <c r="H124" s="488" t="s">
        <v>3</v>
      </c>
      <c r="I124" s="489"/>
      <c r="J124" s="485" t="s">
        <v>57</v>
      </c>
      <c r="K124" s="485"/>
      <c r="L124" s="488" t="s">
        <v>3</v>
      </c>
      <c r="M124" s="489"/>
      <c r="N124" s="161"/>
      <c r="O124"/>
    </row>
    <row r="125" spans="1:23" ht="16.2" thickBot="1" x14ac:dyDescent="0.35">
      <c r="A125" s="72"/>
      <c r="B125" s="422">
        <v>2021</v>
      </c>
      <c r="C125" s="355">
        <v>2022</v>
      </c>
      <c r="D125" s="355">
        <v>2021</v>
      </c>
      <c r="E125" s="356">
        <v>2022</v>
      </c>
      <c r="F125" s="355">
        <v>2021</v>
      </c>
      <c r="G125" s="355">
        <v>2022</v>
      </c>
      <c r="H125" s="355">
        <v>2021</v>
      </c>
      <c r="I125" s="356">
        <v>2022</v>
      </c>
      <c r="J125" s="355">
        <v>2021</v>
      </c>
      <c r="K125" s="355">
        <v>2022</v>
      </c>
      <c r="L125" s="355">
        <v>2021</v>
      </c>
      <c r="M125" s="356">
        <v>2022</v>
      </c>
      <c r="N125" s="161"/>
      <c r="O125"/>
    </row>
    <row r="126" spans="1:23" ht="11.25" customHeight="1" x14ac:dyDescent="0.3">
      <c r="A126" s="146"/>
      <c r="B126" s="162"/>
      <c r="C126" s="75"/>
      <c r="D126" s="75"/>
      <c r="E126" s="76"/>
      <c r="F126" s="77"/>
      <c r="G126" s="75"/>
      <c r="H126" s="75"/>
      <c r="I126" s="76"/>
      <c r="J126" s="77"/>
      <c r="K126" s="75"/>
      <c r="L126" s="75"/>
      <c r="M126" s="76"/>
      <c r="N126" s="163"/>
      <c r="O126"/>
    </row>
    <row r="127" spans="1:23" s="84" customFormat="1" x14ac:dyDescent="0.3">
      <c r="A127" s="164" t="s">
        <v>36</v>
      </c>
      <c r="B127" s="142">
        <v>132880.26552300001</v>
      </c>
      <c r="C127" s="142">
        <v>150030.597847</v>
      </c>
      <c r="D127" s="142">
        <v>102738.54234999999</v>
      </c>
      <c r="E127" s="144">
        <v>168864.71538000004</v>
      </c>
      <c r="F127" s="165">
        <v>93886.688993999996</v>
      </c>
      <c r="G127" s="142">
        <v>98039.692620999995</v>
      </c>
      <c r="H127" s="142">
        <v>66242.363360000003</v>
      </c>
      <c r="I127" s="143">
        <v>108534.36683999994</v>
      </c>
      <c r="J127" s="166">
        <v>38993.576529000013</v>
      </c>
      <c r="K127" s="142">
        <v>51990.905226000003</v>
      </c>
      <c r="L127" s="142">
        <v>36496.178989999986</v>
      </c>
      <c r="M127" s="141">
        <v>60330.348540000094</v>
      </c>
      <c r="N127" s="83"/>
    </row>
    <row r="128" spans="1:23" x14ac:dyDescent="0.3">
      <c r="A128" s="167" t="s">
        <v>114</v>
      </c>
      <c r="B128" s="136">
        <v>10439.242485999999</v>
      </c>
      <c r="C128" s="136">
        <v>10992.126810999998</v>
      </c>
      <c r="D128" s="136">
        <v>33657.170059999997</v>
      </c>
      <c r="E128" s="138">
        <v>42636.396900000014</v>
      </c>
      <c r="F128" s="136">
        <v>7015.6912149999998</v>
      </c>
      <c r="G128" s="136">
        <v>5789.923761</v>
      </c>
      <c r="H128" s="136">
        <v>20781.422130000003</v>
      </c>
      <c r="I128" s="137">
        <v>18907.061079999996</v>
      </c>
      <c r="J128" s="424">
        <v>3423.5512709999994</v>
      </c>
      <c r="K128" s="136">
        <v>5202.2030499999983</v>
      </c>
      <c r="L128" s="136">
        <v>12875.747929999994</v>
      </c>
      <c r="M128" s="135">
        <v>23729.335820000018</v>
      </c>
      <c r="N128" s="71"/>
    </row>
    <row r="129" spans="1:14" x14ac:dyDescent="0.3">
      <c r="A129" s="167" t="s">
        <v>115</v>
      </c>
      <c r="B129" s="136">
        <v>9777.6026120000042</v>
      </c>
      <c r="C129" s="136">
        <v>0</v>
      </c>
      <c r="D129" s="136">
        <v>31491.753249999998</v>
      </c>
      <c r="E129" s="138">
        <v>0</v>
      </c>
      <c r="F129" s="136">
        <v>6822.0147759999991</v>
      </c>
      <c r="G129" s="136">
        <v>0</v>
      </c>
      <c r="H129" s="136">
        <v>19952.511759999998</v>
      </c>
      <c r="I129" s="137">
        <v>0</v>
      </c>
      <c r="J129" s="424">
        <v>2955.5878360000052</v>
      </c>
      <c r="K129" s="136">
        <v>0</v>
      </c>
      <c r="L129" s="136">
        <v>11539.24149</v>
      </c>
      <c r="M129" s="135">
        <v>0</v>
      </c>
      <c r="N129" s="71"/>
    </row>
    <row r="130" spans="1:14" x14ac:dyDescent="0.3">
      <c r="A130" s="167" t="s">
        <v>116</v>
      </c>
      <c r="B130" s="136">
        <v>661.63987400000008</v>
      </c>
      <c r="C130" s="136">
        <v>710.1967370000001</v>
      </c>
      <c r="D130" s="136">
        <v>2165.4168099999997</v>
      </c>
      <c r="E130" s="138">
        <v>3185.8510600000009</v>
      </c>
      <c r="F130" s="136">
        <v>193.67643900000002</v>
      </c>
      <c r="G130" s="136">
        <v>308.70095700000002</v>
      </c>
      <c r="H130" s="136">
        <v>828.91036999999994</v>
      </c>
      <c r="I130" s="137">
        <v>1476.0825600000001</v>
      </c>
      <c r="J130" s="424">
        <v>467.96343500000006</v>
      </c>
      <c r="K130" s="136">
        <v>401.49578000000008</v>
      </c>
      <c r="L130" s="136">
        <v>1336.5064399999997</v>
      </c>
      <c r="M130" s="135">
        <v>1709.7685000000008</v>
      </c>
      <c r="N130" s="71"/>
    </row>
    <row r="131" spans="1:14" x14ac:dyDescent="0.3">
      <c r="A131" s="167" t="s">
        <v>117</v>
      </c>
      <c r="B131" s="136">
        <v>3691.1972009999999</v>
      </c>
      <c r="C131" s="136">
        <v>2932.9993049999998</v>
      </c>
      <c r="D131" s="136">
        <v>6193.0119100000002</v>
      </c>
      <c r="E131" s="138">
        <v>7476.829929999999</v>
      </c>
      <c r="F131" s="136">
        <v>1438.2974709999999</v>
      </c>
      <c r="G131" s="136">
        <v>1944.9142849999998</v>
      </c>
      <c r="H131" s="136">
        <v>3090.15681</v>
      </c>
      <c r="I131" s="137">
        <v>5142.4460900000004</v>
      </c>
      <c r="J131" s="424">
        <v>2252.8997300000001</v>
      </c>
      <c r="K131" s="136">
        <v>988.08501999999999</v>
      </c>
      <c r="L131" s="136">
        <v>3102.8551000000002</v>
      </c>
      <c r="M131" s="135">
        <v>2334.3838399999986</v>
      </c>
      <c r="N131" s="71"/>
    </row>
    <row r="132" spans="1:14" s="84" customFormat="1" x14ac:dyDescent="0.3">
      <c r="A132" s="164" t="s">
        <v>37</v>
      </c>
      <c r="B132" s="142">
        <v>8898.1898179999989</v>
      </c>
      <c r="C132" s="142">
        <v>11516.532285000007</v>
      </c>
      <c r="D132" s="142">
        <v>49274.744740000009</v>
      </c>
      <c r="E132" s="144">
        <v>60960.391700000007</v>
      </c>
      <c r="F132" s="142">
        <v>6548.7731219999987</v>
      </c>
      <c r="G132" s="142">
        <v>8553.3912049999981</v>
      </c>
      <c r="H132" s="142">
        <v>31770.048040000001</v>
      </c>
      <c r="I132" s="143">
        <v>41071.799660000011</v>
      </c>
      <c r="J132" s="166">
        <v>2349.4166960000002</v>
      </c>
      <c r="K132" s="142">
        <v>2963.1410800000085</v>
      </c>
      <c r="L132" s="142">
        <v>17504.696700000008</v>
      </c>
      <c r="M132" s="141">
        <v>19888.592039999996</v>
      </c>
      <c r="N132" s="83"/>
    </row>
    <row r="133" spans="1:14" s="84" customFormat="1" ht="16.2" thickBot="1" x14ac:dyDescent="0.35">
      <c r="A133" s="164" t="s">
        <v>38</v>
      </c>
      <c r="B133" s="142">
        <v>39525.994353000002</v>
      </c>
      <c r="C133" s="142">
        <v>44541.51028799999</v>
      </c>
      <c r="D133" s="142">
        <v>112718.92263999995</v>
      </c>
      <c r="E133" s="144">
        <v>150245.95130999992</v>
      </c>
      <c r="F133" s="142">
        <v>14658.448090000002</v>
      </c>
      <c r="G133" s="142">
        <v>16034.327891999999</v>
      </c>
      <c r="H133" s="142">
        <v>27725.012360000001</v>
      </c>
      <c r="I133" s="143">
        <v>38961.507550000002</v>
      </c>
      <c r="J133" s="166">
        <v>24867.546263</v>
      </c>
      <c r="K133" s="142">
        <v>28507.182395999989</v>
      </c>
      <c r="L133" s="142">
        <v>84993.910279999953</v>
      </c>
      <c r="M133" s="141">
        <v>111284.44375999991</v>
      </c>
      <c r="N133" s="168"/>
    </row>
    <row r="134" spans="1:14" s="84" customFormat="1" x14ac:dyDescent="0.3">
      <c r="A134" s="164" t="s">
        <v>39</v>
      </c>
      <c r="B134" s="142">
        <v>44675.883544000004</v>
      </c>
      <c r="C134" s="142">
        <v>42386.943716000002</v>
      </c>
      <c r="D134" s="142">
        <v>123745.87791</v>
      </c>
      <c r="E134" s="144">
        <v>138272.86982999995</v>
      </c>
      <c r="F134" s="142">
        <v>20792.368868000001</v>
      </c>
      <c r="G134" s="142">
        <v>22081.316863</v>
      </c>
      <c r="H134" s="142">
        <v>59706.658880000003</v>
      </c>
      <c r="I134" s="143">
        <v>63684.228799999983</v>
      </c>
      <c r="J134" s="166">
        <v>23883.514676000003</v>
      </c>
      <c r="K134" s="142">
        <v>20305.626853000002</v>
      </c>
      <c r="L134" s="142">
        <v>64039.219029999993</v>
      </c>
      <c r="M134" s="141">
        <v>74588.64102999997</v>
      </c>
    </row>
    <row r="135" spans="1:14" s="84" customFormat="1" x14ac:dyDescent="0.3">
      <c r="A135" s="164" t="s">
        <v>40</v>
      </c>
      <c r="B135" s="142">
        <v>67350.441912999973</v>
      </c>
      <c r="C135" s="142">
        <v>77781.399152000027</v>
      </c>
      <c r="D135" s="142">
        <v>140073.05693000002</v>
      </c>
      <c r="E135" s="144">
        <v>200499.14693000005</v>
      </c>
      <c r="F135" s="142">
        <v>47439.919930999997</v>
      </c>
      <c r="G135" s="142">
        <v>49632.095157999989</v>
      </c>
      <c r="H135" s="142">
        <v>93871.359990000055</v>
      </c>
      <c r="I135" s="143">
        <v>121999.72064</v>
      </c>
      <c r="J135" s="166">
        <v>19910.521981999977</v>
      </c>
      <c r="K135" s="142">
        <v>28149.303994000038</v>
      </c>
      <c r="L135" s="142">
        <v>46201.696939999965</v>
      </c>
      <c r="M135" s="141">
        <v>78499.426290000047</v>
      </c>
    </row>
    <row r="136" spans="1:14" s="84" customFormat="1" x14ac:dyDescent="0.3">
      <c r="A136" s="164" t="s">
        <v>41</v>
      </c>
      <c r="B136" s="142">
        <v>467674.74623099994</v>
      </c>
      <c r="C136" s="142">
        <v>485676.39020400023</v>
      </c>
      <c r="D136" s="142">
        <v>578092.67648000014</v>
      </c>
      <c r="E136" s="144">
        <v>687136.60370999982</v>
      </c>
      <c r="F136" s="142">
        <v>328360.63487799995</v>
      </c>
      <c r="G136" s="142">
        <v>321790.32902600005</v>
      </c>
      <c r="H136" s="142">
        <v>360820.5171</v>
      </c>
      <c r="I136" s="143">
        <v>396116.00786999991</v>
      </c>
      <c r="J136" s="166">
        <v>139314.11135299999</v>
      </c>
      <c r="K136" s="142">
        <v>163886.06117800018</v>
      </c>
      <c r="L136" s="142">
        <v>217272.15938000014</v>
      </c>
      <c r="M136" s="141">
        <v>291020.59583999991</v>
      </c>
    </row>
    <row r="137" spans="1:14" x14ac:dyDescent="0.3">
      <c r="A137" s="167" t="s">
        <v>118</v>
      </c>
      <c r="B137" s="136">
        <v>4545.9181420000004</v>
      </c>
      <c r="C137" s="136">
        <v>4316.4323080000004</v>
      </c>
      <c r="D137" s="136">
        <v>7746.9102299999995</v>
      </c>
      <c r="E137" s="138">
        <v>9280.4074000000001</v>
      </c>
      <c r="F137" s="136">
        <v>1157.1712669999999</v>
      </c>
      <c r="G137" s="136">
        <v>1381.0232279999998</v>
      </c>
      <c r="H137" s="136">
        <v>2227.0320000000006</v>
      </c>
      <c r="I137" s="137">
        <v>2679.2603199999999</v>
      </c>
      <c r="J137" s="424">
        <v>3388.7468750000007</v>
      </c>
      <c r="K137" s="136">
        <v>2935.4090800000004</v>
      </c>
      <c r="L137" s="136">
        <v>5519.8782299999984</v>
      </c>
      <c r="M137" s="135">
        <v>6601.1470800000006</v>
      </c>
    </row>
    <row r="138" spans="1:14" x14ac:dyDescent="0.3">
      <c r="A138" s="167" t="s">
        <v>119</v>
      </c>
      <c r="B138" s="136">
        <v>125513.96968699996</v>
      </c>
      <c r="C138" s="136">
        <v>126317.10151799994</v>
      </c>
      <c r="D138" s="136">
        <v>184522.05333999998</v>
      </c>
      <c r="E138" s="138">
        <v>215230.62244000004</v>
      </c>
      <c r="F138" s="136">
        <v>58489.426527000003</v>
      </c>
      <c r="G138" s="136">
        <v>60305.295076000009</v>
      </c>
      <c r="H138" s="136">
        <v>82841.648939999999</v>
      </c>
      <c r="I138" s="137">
        <v>100739.99960000001</v>
      </c>
      <c r="J138" s="424">
        <v>67024.543159999957</v>
      </c>
      <c r="K138" s="136">
        <v>66011.806441999928</v>
      </c>
      <c r="L138" s="136">
        <v>101680.40439999998</v>
      </c>
      <c r="M138" s="135">
        <v>114490.62284000003</v>
      </c>
    </row>
    <row r="139" spans="1:14" x14ac:dyDescent="0.3">
      <c r="A139" s="167" t="s">
        <v>176</v>
      </c>
      <c r="B139" s="136">
        <v>68.052014</v>
      </c>
      <c r="C139" s="136">
        <v>64.975196999999994</v>
      </c>
      <c r="D139" s="136">
        <v>239.38937000000001</v>
      </c>
      <c r="E139" s="138">
        <v>260.44772</v>
      </c>
      <c r="F139" s="136">
        <v>41.850661999999993</v>
      </c>
      <c r="G139" s="136">
        <v>50.202057000000003</v>
      </c>
      <c r="H139" s="136">
        <v>178.10215999999994</v>
      </c>
      <c r="I139" s="137">
        <v>185.12235999999999</v>
      </c>
      <c r="J139" s="424">
        <v>26.201352000000007</v>
      </c>
      <c r="K139" s="136">
        <v>14.773139999999991</v>
      </c>
      <c r="L139" s="136">
        <v>61.287210000000073</v>
      </c>
      <c r="M139" s="135">
        <v>75.325360000000018</v>
      </c>
    </row>
    <row r="140" spans="1:14" s="84" customFormat="1" x14ac:dyDescent="0.3">
      <c r="A140" s="164" t="s">
        <v>44</v>
      </c>
      <c r="B140" s="142">
        <v>63828.777115999968</v>
      </c>
      <c r="C140" s="142">
        <v>75194.750620000006</v>
      </c>
      <c r="D140" s="142">
        <v>196264.84201999975</v>
      </c>
      <c r="E140" s="144">
        <v>275478.17202999996</v>
      </c>
      <c r="F140" s="142">
        <v>41726.360957999997</v>
      </c>
      <c r="G140" s="142">
        <v>42365.438099999992</v>
      </c>
      <c r="H140" s="142">
        <v>118520.64194999999</v>
      </c>
      <c r="I140" s="143">
        <v>154395.68852</v>
      </c>
      <c r="J140" s="166">
        <v>22102.416157999971</v>
      </c>
      <c r="K140" s="142">
        <v>32829.312520000014</v>
      </c>
      <c r="L140" s="142">
        <v>77744.200069999759</v>
      </c>
      <c r="M140" s="141">
        <v>121082.48350999996</v>
      </c>
    </row>
    <row r="141" spans="1:14" s="170" customFormat="1" x14ac:dyDescent="0.3">
      <c r="A141" s="169" t="s">
        <v>42</v>
      </c>
      <c r="B141" s="142">
        <v>612624.28505899932</v>
      </c>
      <c r="C141" s="142">
        <v>575212.23793599976</v>
      </c>
      <c r="D141" s="142">
        <v>469453.80341999966</v>
      </c>
      <c r="E141" s="144">
        <v>501723.91284999973</v>
      </c>
      <c r="F141" s="165">
        <v>236570.70237299998</v>
      </c>
      <c r="G141" s="142">
        <v>227485.71777999998</v>
      </c>
      <c r="H141" s="142">
        <v>186947.22827999998</v>
      </c>
      <c r="I141" s="143">
        <v>191080.68178999997</v>
      </c>
      <c r="J141" s="166">
        <v>376053.58268599934</v>
      </c>
      <c r="K141" s="142">
        <v>347726.52015599981</v>
      </c>
      <c r="L141" s="142">
        <v>282506.57513999968</v>
      </c>
      <c r="M141" s="141">
        <v>310643.23105999979</v>
      </c>
    </row>
    <row r="142" spans="1:14" s="172" customFormat="1" x14ac:dyDescent="0.3">
      <c r="A142" s="171" t="s">
        <v>120</v>
      </c>
      <c r="B142" s="136">
        <v>26274.322399000004</v>
      </c>
      <c r="C142" s="136">
        <v>33593.216785999997</v>
      </c>
      <c r="D142" s="136">
        <v>4703.6354300000003</v>
      </c>
      <c r="E142" s="138">
        <v>7127.2917899999993</v>
      </c>
      <c r="F142" s="140">
        <v>13852.336089000002</v>
      </c>
      <c r="G142" s="136">
        <v>19837.350986000001</v>
      </c>
      <c r="H142" s="136">
        <v>2170.3352300000001</v>
      </c>
      <c r="I142" s="137">
        <v>3869.4149800000005</v>
      </c>
      <c r="J142" s="424">
        <v>12421.986310000002</v>
      </c>
      <c r="K142" s="136">
        <v>13755.865799999996</v>
      </c>
      <c r="L142" s="136">
        <v>2533.3002000000001</v>
      </c>
      <c r="M142" s="135">
        <v>3257.8768099999988</v>
      </c>
    </row>
    <row r="143" spans="1:14" s="172" customFormat="1" x14ac:dyDescent="0.3">
      <c r="A143" s="171" t="s">
        <v>6</v>
      </c>
      <c r="B143" s="136">
        <v>186264.92092799995</v>
      </c>
      <c r="C143" s="136">
        <v>157627.42511399995</v>
      </c>
      <c r="D143" s="136">
        <v>104621.34362000004</v>
      </c>
      <c r="E143" s="138">
        <v>93512.722699999998</v>
      </c>
      <c r="F143" s="140">
        <v>43816.297219999993</v>
      </c>
      <c r="G143" s="136">
        <v>37530.841153000008</v>
      </c>
      <c r="H143" s="136">
        <v>32453.767469999995</v>
      </c>
      <c r="I143" s="137">
        <v>25402.964320000006</v>
      </c>
      <c r="J143" s="424">
        <v>142448.62370799994</v>
      </c>
      <c r="K143" s="136">
        <v>120096.58396099994</v>
      </c>
      <c r="L143" s="136">
        <v>72167.576150000052</v>
      </c>
      <c r="M143" s="135">
        <v>68109.758379999985</v>
      </c>
    </row>
    <row r="144" spans="1:14" s="172" customFormat="1" x14ac:dyDescent="0.3">
      <c r="A144" s="171" t="s">
        <v>121</v>
      </c>
      <c r="B144" s="136">
        <v>130652.35314400001</v>
      </c>
      <c r="C144" s="136">
        <v>123721.57036499998</v>
      </c>
      <c r="D144" s="136">
        <v>66194.001659999994</v>
      </c>
      <c r="E144" s="138">
        <v>69392.416159999993</v>
      </c>
      <c r="F144" s="140">
        <v>56800.716189000021</v>
      </c>
      <c r="G144" s="136">
        <v>54730.055346000001</v>
      </c>
      <c r="H144" s="136">
        <v>23917.765780000009</v>
      </c>
      <c r="I144" s="137">
        <v>27442.786900000003</v>
      </c>
      <c r="J144" s="424">
        <v>73851.636954999994</v>
      </c>
      <c r="K144" s="136">
        <v>68991.515018999984</v>
      </c>
      <c r="L144" s="136">
        <v>42276.235879999986</v>
      </c>
      <c r="M144" s="135">
        <v>41949.629259999987</v>
      </c>
    </row>
    <row r="145" spans="1:29" s="172" customFormat="1" x14ac:dyDescent="0.3">
      <c r="A145" s="171" t="s">
        <v>122</v>
      </c>
      <c r="B145" s="136">
        <v>248697.07331200002</v>
      </c>
      <c r="C145" s="136">
        <v>234585.09144000005</v>
      </c>
      <c r="D145" s="136">
        <v>239712.23357999991</v>
      </c>
      <c r="E145" s="138">
        <v>246811.39863000004</v>
      </c>
      <c r="F145" s="140">
        <v>110893.55079199998</v>
      </c>
      <c r="G145" s="136">
        <v>107509.19624800001</v>
      </c>
      <c r="H145" s="136">
        <v>101986.39095</v>
      </c>
      <c r="I145" s="137">
        <v>110334.09782</v>
      </c>
      <c r="J145" s="424">
        <v>137803.52252000006</v>
      </c>
      <c r="K145" s="136">
        <v>127075.89519200004</v>
      </c>
      <c r="L145" s="136">
        <v>137725.84262999991</v>
      </c>
      <c r="M145" s="135">
        <v>136477.30081000004</v>
      </c>
    </row>
    <row r="146" spans="1:29" s="172" customFormat="1" x14ac:dyDescent="0.3">
      <c r="A146" s="330" t="s">
        <v>188</v>
      </c>
      <c r="B146" s="136">
        <v>9356.1616019999983</v>
      </c>
      <c r="C146" s="136">
        <v>10501.620509999997</v>
      </c>
      <c r="D146" s="136">
        <v>26929.788939999999</v>
      </c>
      <c r="E146" s="138">
        <v>29558.757750000012</v>
      </c>
      <c r="F146" s="140">
        <v>4687.1417929999998</v>
      </c>
      <c r="G146" s="136">
        <v>5525.7236390000007</v>
      </c>
      <c r="H146" s="136">
        <v>13834.918759999999</v>
      </c>
      <c r="I146" s="137">
        <v>16278.48357</v>
      </c>
      <c r="J146" s="424">
        <v>4669.0198089999985</v>
      </c>
      <c r="K146" s="136">
        <v>4975.8968709999963</v>
      </c>
      <c r="L146" s="136">
        <v>13094.87018</v>
      </c>
      <c r="M146" s="135">
        <v>13280.274180000011</v>
      </c>
    </row>
    <row r="147" spans="1:29" s="172" customFormat="1" x14ac:dyDescent="0.3">
      <c r="A147" s="171" t="s">
        <v>177</v>
      </c>
      <c r="B147" s="136">
        <v>83411.387029999998</v>
      </c>
      <c r="C147" s="136">
        <v>69274.974098000006</v>
      </c>
      <c r="D147" s="136">
        <v>133765.31624999997</v>
      </c>
      <c r="E147" s="138">
        <v>123083.52852000002</v>
      </c>
      <c r="F147" s="140">
        <v>38299.538249000012</v>
      </c>
      <c r="G147" s="136">
        <v>32625.286977</v>
      </c>
      <c r="H147" s="136">
        <v>50924.394109999994</v>
      </c>
      <c r="I147" s="137">
        <v>47382.98575</v>
      </c>
      <c r="J147" s="424">
        <v>45111.848780999986</v>
      </c>
      <c r="K147" s="136">
        <v>36649.68712100001</v>
      </c>
      <c r="L147" s="136">
        <v>82840.922139999981</v>
      </c>
      <c r="M147" s="135">
        <v>75700.542770000029</v>
      </c>
    </row>
    <row r="148" spans="1:29" s="172" customFormat="1" x14ac:dyDescent="0.3">
      <c r="A148" s="171" t="s">
        <v>178</v>
      </c>
      <c r="B148" s="136">
        <v>143288.69701999999</v>
      </c>
      <c r="C148" s="136">
        <v>144261.19506</v>
      </c>
      <c r="D148" s="136">
        <v>63151.702350000021</v>
      </c>
      <c r="E148" s="138">
        <v>77820.084439999991</v>
      </c>
      <c r="F148" s="140">
        <v>58168.497880000003</v>
      </c>
      <c r="G148" s="136">
        <v>60432.452739999993</v>
      </c>
      <c r="H148" s="136">
        <v>25017.627960000002</v>
      </c>
      <c r="I148" s="137">
        <v>32878.030450000006</v>
      </c>
      <c r="J148" s="424">
        <v>85120.199139999982</v>
      </c>
      <c r="K148" s="136">
        <v>83828.742320000005</v>
      </c>
      <c r="L148" s="136">
        <v>38134.074390000023</v>
      </c>
      <c r="M148" s="135">
        <v>44942.053989999986</v>
      </c>
    </row>
    <row r="149" spans="1:29" s="172" customFormat="1" x14ac:dyDescent="0.3">
      <c r="A149" s="171" t="s">
        <v>124</v>
      </c>
      <c r="B149" s="136">
        <v>8650.1908700000004</v>
      </c>
      <c r="C149" s="136">
        <v>7278.8247820000006</v>
      </c>
      <c r="D149" s="136">
        <v>9662.4099000000006</v>
      </c>
      <c r="E149" s="138">
        <v>10764.200699999999</v>
      </c>
      <c r="F149" s="140">
        <v>8155.1828700000005</v>
      </c>
      <c r="G149" s="136">
        <v>7182.839892</v>
      </c>
      <c r="H149" s="136">
        <v>9425.55069</v>
      </c>
      <c r="I149" s="137">
        <v>10548.57898</v>
      </c>
      <c r="J149" s="424">
        <v>495.00799999999981</v>
      </c>
      <c r="K149" s="136">
        <v>95.984890000000632</v>
      </c>
      <c r="L149" s="136">
        <v>236.85921000000053</v>
      </c>
      <c r="M149" s="135">
        <v>215.62171999999919</v>
      </c>
    </row>
    <row r="150" spans="1:29" s="172" customFormat="1" x14ac:dyDescent="0.3">
      <c r="A150" s="171" t="s">
        <v>179</v>
      </c>
      <c r="B150" s="136">
        <v>8393.4633620000022</v>
      </c>
      <c r="C150" s="136">
        <v>9275.5302489999995</v>
      </c>
      <c r="D150" s="136">
        <v>7716.1044499999998</v>
      </c>
      <c r="E150" s="138">
        <v>12054.69227</v>
      </c>
      <c r="F150" s="140">
        <v>5116.7565420000001</v>
      </c>
      <c r="G150" s="136">
        <v>2549.508386</v>
      </c>
      <c r="H150" s="136">
        <v>3189.8127899999995</v>
      </c>
      <c r="I150" s="137">
        <v>2086.7990199999999</v>
      </c>
      <c r="J150" s="424">
        <v>3276.7068200000022</v>
      </c>
      <c r="K150" s="136">
        <v>6726.0218629999999</v>
      </c>
      <c r="L150" s="136">
        <v>4526.2916600000008</v>
      </c>
      <c r="M150" s="135">
        <v>9967.8932499999992</v>
      </c>
    </row>
    <row r="151" spans="1:29" s="172" customFormat="1" x14ac:dyDescent="0.3">
      <c r="A151" s="171" t="s">
        <v>125</v>
      </c>
      <c r="B151" s="136">
        <v>9683.0111540000016</v>
      </c>
      <c r="C151" s="446">
        <v>13793.688322</v>
      </c>
      <c r="D151" s="446">
        <v>41372.508320000001</v>
      </c>
      <c r="E151" s="447">
        <v>68234.257689999999</v>
      </c>
      <c r="F151" s="448">
        <v>4549.979530999999</v>
      </c>
      <c r="G151" s="446">
        <v>4409.387295999999</v>
      </c>
      <c r="H151" s="446">
        <v>20441.166110000002</v>
      </c>
      <c r="I151" s="449">
        <v>20276.56249</v>
      </c>
      <c r="J151" s="424">
        <v>5133.0316230000026</v>
      </c>
      <c r="K151" s="136">
        <v>9384.301026000001</v>
      </c>
      <c r="L151" s="136">
        <v>20931.342209999999</v>
      </c>
      <c r="M151" s="135">
        <v>47957.695200000002</v>
      </c>
    </row>
    <row r="152" spans="1:29" s="172" customFormat="1" ht="15.6" customHeight="1" x14ac:dyDescent="0.3">
      <c r="A152" s="171" t="s">
        <v>7</v>
      </c>
      <c r="B152" s="136">
        <v>829.78397999999993</v>
      </c>
      <c r="C152" s="136">
        <v>512.78024399999993</v>
      </c>
      <c r="D152" s="136">
        <v>1001.2387600000002</v>
      </c>
      <c r="E152" s="138">
        <v>922.97955999999999</v>
      </c>
      <c r="F152" s="140">
        <v>409.44015999999999</v>
      </c>
      <c r="G152" s="136">
        <v>73.041195000000002</v>
      </c>
      <c r="H152" s="136">
        <v>430.12478000000004</v>
      </c>
      <c r="I152" s="137">
        <v>112.60803</v>
      </c>
      <c r="J152" s="424">
        <v>420.34381999999994</v>
      </c>
      <c r="K152" s="136">
        <v>439.73904899999991</v>
      </c>
      <c r="L152" s="136">
        <v>571.11398000000008</v>
      </c>
      <c r="M152" s="135">
        <v>810.37153000000001</v>
      </c>
      <c r="AA152" s="187"/>
      <c r="AB152" s="187"/>
      <c r="AC152" s="187"/>
    </row>
    <row r="153" spans="1:29" s="84" customFormat="1" x14ac:dyDescent="0.3">
      <c r="A153" s="173" t="s">
        <v>43</v>
      </c>
      <c r="B153" s="142">
        <v>61191.153104999998</v>
      </c>
      <c r="C153" s="142">
        <v>69265.394736000002</v>
      </c>
      <c r="D153" s="142">
        <v>51524.979790000019</v>
      </c>
      <c r="E153" s="143">
        <v>78605.836960000015</v>
      </c>
      <c r="F153" s="142">
        <v>47851.335805000002</v>
      </c>
      <c r="G153" s="142">
        <v>55235.510711999988</v>
      </c>
      <c r="H153" s="142">
        <v>35355.291379999995</v>
      </c>
      <c r="I153" s="143">
        <v>56438.933570000001</v>
      </c>
      <c r="J153" s="424">
        <v>13339.817299999995</v>
      </c>
      <c r="K153" s="136">
        <v>14029.884024000014</v>
      </c>
      <c r="L153" s="136">
        <v>16169.688410000024</v>
      </c>
      <c r="M153" s="135">
        <v>22166.903390000014</v>
      </c>
    </row>
    <row r="154" spans="1:29" s="84" customFormat="1" x14ac:dyDescent="0.3">
      <c r="A154" s="173" t="s">
        <v>220</v>
      </c>
      <c r="B154" s="142">
        <v>46368.020654000007</v>
      </c>
      <c r="C154" s="142">
        <v>59154.503062999996</v>
      </c>
      <c r="D154" s="142">
        <v>269820.62131999992</v>
      </c>
      <c r="E154" s="143">
        <v>307396.85065000004</v>
      </c>
      <c r="F154" s="450">
        <v>27394.984399000001</v>
      </c>
      <c r="G154" s="450">
        <v>37926.483757999988</v>
      </c>
      <c r="H154" s="450">
        <v>198702.78933999999</v>
      </c>
      <c r="I154" s="451">
        <v>240947.87351999996</v>
      </c>
      <c r="J154" s="424">
        <v>18973.036255000006</v>
      </c>
      <c r="K154" s="136">
        <v>21228.019305000009</v>
      </c>
      <c r="L154" s="136">
        <v>71117.83197999993</v>
      </c>
      <c r="M154" s="135">
        <v>66448.977130000072</v>
      </c>
    </row>
    <row r="155" spans="1:29" s="84" customFormat="1" x14ac:dyDescent="0.3">
      <c r="A155" s="174"/>
      <c r="B155" s="343"/>
      <c r="C155" s="344"/>
      <c r="D155" s="344"/>
      <c r="E155" s="345"/>
      <c r="F155" s="142"/>
      <c r="G155" s="142"/>
      <c r="H155" s="142"/>
      <c r="I155" s="143"/>
      <c r="J155" s="166"/>
      <c r="K155" s="142"/>
      <c r="L155" s="142"/>
      <c r="M155" s="141"/>
    </row>
    <row r="156" spans="1:29" ht="17.25" customHeight="1" x14ac:dyDescent="0.3">
      <c r="A156" s="175" t="s">
        <v>66</v>
      </c>
      <c r="B156" s="166">
        <v>1545017.7573159994</v>
      </c>
      <c r="C156" s="142">
        <v>1590760.2598470002</v>
      </c>
      <c r="D156" s="142">
        <v>2093708.0675999995</v>
      </c>
      <c r="E156" s="144">
        <v>2569184.4513499993</v>
      </c>
      <c r="F156" s="166">
        <v>865230.21741799987</v>
      </c>
      <c r="G156" s="142">
        <v>879144.3031149999</v>
      </c>
      <c r="H156" s="142">
        <v>1179661.91068</v>
      </c>
      <c r="I156" s="144">
        <v>1413230.8087599999</v>
      </c>
      <c r="J156" s="166">
        <v>679787.53989799949</v>
      </c>
      <c r="K156" s="142">
        <v>711615.95673200034</v>
      </c>
      <c r="L156" s="142">
        <v>914046.15691999951</v>
      </c>
      <c r="M156" s="141">
        <v>1155953.6425899994</v>
      </c>
    </row>
    <row r="157" spans="1:29" ht="14.25" customHeight="1" x14ac:dyDescent="0.3">
      <c r="A157" s="176"/>
      <c r="B157" s="166"/>
      <c r="C157" s="142"/>
      <c r="D157" s="142"/>
      <c r="E157" s="144"/>
      <c r="F157" s="166"/>
      <c r="G157" s="142"/>
      <c r="H157" s="142"/>
      <c r="I157" s="144"/>
      <c r="J157" s="166"/>
      <c r="K157" s="142"/>
      <c r="L157" s="142"/>
      <c r="M157" s="141"/>
    </row>
    <row r="158" spans="1:29" s="103" customFormat="1" ht="30.75" customHeight="1" thickBot="1" x14ac:dyDescent="0.3">
      <c r="A158" s="177" t="s">
        <v>138</v>
      </c>
      <c r="B158" s="154">
        <v>6117438.1110049989</v>
      </c>
      <c r="C158" s="154">
        <v>5968802.4461789997</v>
      </c>
      <c r="D158" s="154">
        <v>7991242.1885499982</v>
      </c>
      <c r="E158" s="152">
        <v>8680462.2128800005</v>
      </c>
      <c r="F158" s="151">
        <v>4452635.9766459977</v>
      </c>
      <c r="G158" s="154">
        <v>4306381.2919649994</v>
      </c>
      <c r="H158" s="154">
        <v>5733454.4755199999</v>
      </c>
      <c r="I158" s="154">
        <v>5967324.1298099998</v>
      </c>
      <c r="J158" s="151">
        <v>1664802.1343590012</v>
      </c>
      <c r="K158" s="154">
        <v>1662421.1542140003</v>
      </c>
      <c r="L158" s="154">
        <v>2257787.7130299984</v>
      </c>
      <c r="M158" s="152">
        <v>2713138.0830700006</v>
      </c>
      <c r="O158" s="178"/>
    </row>
    <row r="159" spans="1:29" x14ac:dyDescent="0.3">
      <c r="A159" s="331" t="s">
        <v>223</v>
      </c>
      <c r="B159" s="119"/>
      <c r="C159" s="179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73"/>
    </row>
    <row r="160" spans="1:29" ht="18" customHeight="1" x14ac:dyDescent="0.3">
      <c r="A160" s="490" t="s">
        <v>233</v>
      </c>
      <c r="B160" s="481"/>
      <c r="C160" s="481"/>
      <c r="D160" s="481"/>
      <c r="E160" s="481"/>
      <c r="F160" s="481"/>
      <c r="G160" s="481"/>
      <c r="H160" s="481"/>
      <c r="I160" s="481"/>
      <c r="J160" s="481"/>
      <c r="K160" s="481"/>
      <c r="L160" s="481"/>
      <c r="M160" s="481"/>
      <c r="N160" s="181"/>
      <c r="O160" s="73"/>
    </row>
    <row r="161" spans="1:2" ht="16.05" customHeight="1" x14ac:dyDescent="0.3">
      <c r="A161" s="316" t="str">
        <f>$A$42</f>
        <v>Font: Elaboració pròpia a partir de la base de dades DataComex del Ministeri d'Indústria, Comerç i Turisme.</v>
      </c>
      <c r="B161" s="99"/>
    </row>
  </sheetData>
  <mergeCells count="45">
    <mergeCell ref="D49:E49"/>
    <mergeCell ref="F49:G49"/>
    <mergeCell ref="J84:K84"/>
    <mergeCell ref="L84:M84"/>
    <mergeCell ref="A160:M160"/>
    <mergeCell ref="A120:N120"/>
    <mergeCell ref="A121:N121"/>
    <mergeCell ref="J123:M123"/>
    <mergeCell ref="H124:I124"/>
    <mergeCell ref="F124:G124"/>
    <mergeCell ref="J124:K124"/>
    <mergeCell ref="L124:M124"/>
    <mergeCell ref="F123:I123"/>
    <mergeCell ref="B123:E123"/>
    <mergeCell ref="B124:C124"/>
    <mergeCell ref="D124:E124"/>
    <mergeCell ref="J6:K6"/>
    <mergeCell ref="L6:M6"/>
    <mergeCell ref="A45:N45"/>
    <mergeCell ref="A46:N46"/>
    <mergeCell ref="B6:C6"/>
    <mergeCell ref="D6:E6"/>
    <mergeCell ref="F6:G6"/>
    <mergeCell ref="H6:I6"/>
    <mergeCell ref="B48:E48"/>
    <mergeCell ref="F48:I48"/>
    <mergeCell ref="F84:G84"/>
    <mergeCell ref="J48:M48"/>
    <mergeCell ref="B49:C49"/>
    <mergeCell ref="B84:C84"/>
    <mergeCell ref="D84:E84"/>
    <mergeCell ref="A80:N80"/>
    <mergeCell ref="A81:N81"/>
    <mergeCell ref="B83:E83"/>
    <mergeCell ref="F83:I83"/>
    <mergeCell ref="J83:M83"/>
    <mergeCell ref="H84:I84"/>
    <mergeCell ref="H49:I49"/>
    <mergeCell ref="J49:K49"/>
    <mergeCell ref="L49:M49"/>
    <mergeCell ref="A2:N2"/>
    <mergeCell ref="A3:N3"/>
    <mergeCell ref="B5:E5"/>
    <mergeCell ref="F5:I5"/>
    <mergeCell ref="J5:M5"/>
  </mergeCells>
  <phoneticPr fontId="10" type="noConversion"/>
  <printOptions horizontalCentered="1"/>
  <pageMargins left="0.42" right="0.28999999999999998" top="0.39" bottom="0.32" header="0.39" footer="0.36"/>
  <pageSetup paperSize="9" scale="77" firstPageNumber="0" orientation="landscape" r:id="rId1"/>
  <headerFooter alignWithMargins="0"/>
  <rowBreaks count="3" manualBreakCount="3">
    <brk id="42" max="16383" man="1"/>
    <brk id="77" max="16383" man="1"/>
    <brk id="1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U174"/>
  <sheetViews>
    <sheetView showGridLines="0" view="pageBreakPreview" zoomScale="75" zoomScaleNormal="75" zoomScaleSheetLayoutView="75" workbookViewId="0">
      <selection activeCell="J105" sqref="J105"/>
    </sheetView>
  </sheetViews>
  <sheetFormatPr baseColWidth="10" defaultColWidth="8.44140625" defaultRowHeight="15.6" x14ac:dyDescent="0.3"/>
  <cols>
    <col min="1" max="1" width="54.21875" style="187" customWidth="1"/>
    <col min="2" max="12" width="10.5546875" style="186" customWidth="1"/>
    <col min="13" max="13" width="13.77734375" style="186" customWidth="1"/>
    <col min="14" max="14" width="11.21875" style="187" customWidth="1"/>
    <col min="15" max="15" width="8.5546875" style="187" customWidth="1"/>
    <col min="16" max="16384" width="8.44140625" style="187"/>
  </cols>
  <sheetData>
    <row r="1" spans="1:15" x14ac:dyDescent="0.3">
      <c r="A1" s="183" t="s">
        <v>53</v>
      </c>
      <c r="B1" s="184"/>
      <c r="C1" s="185"/>
      <c r="D1" s="185"/>
      <c r="E1" s="185"/>
      <c r="F1" s="185"/>
      <c r="G1" s="185"/>
    </row>
    <row r="2" spans="1:15" x14ac:dyDescent="0.3">
      <c r="A2" s="492" t="s">
        <v>126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188"/>
      <c r="O2" s="188"/>
    </row>
    <row r="3" spans="1:15" ht="18" x14ac:dyDescent="0.3">
      <c r="A3" s="482" t="s">
        <v>219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188"/>
    </row>
    <row r="4" spans="1:15" ht="16.2" thickBot="1" x14ac:dyDescent="0.35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88"/>
      <c r="O4" s="188"/>
    </row>
    <row r="5" spans="1:15" x14ac:dyDescent="0.3">
      <c r="A5" s="191"/>
      <c r="B5" s="483" t="s">
        <v>2</v>
      </c>
      <c r="C5" s="483"/>
      <c r="D5" s="483"/>
      <c r="E5" s="483"/>
      <c r="F5" s="483" t="s">
        <v>201</v>
      </c>
      <c r="G5" s="483"/>
      <c r="H5" s="483"/>
      <c r="I5" s="483"/>
      <c r="J5" s="483" t="s">
        <v>56</v>
      </c>
      <c r="K5" s="483"/>
      <c r="L5" s="483"/>
      <c r="M5" s="495"/>
      <c r="N5" s="192"/>
      <c r="O5" s="192"/>
    </row>
    <row r="6" spans="1:15" x14ac:dyDescent="0.3">
      <c r="A6" s="193" t="s">
        <v>54</v>
      </c>
      <c r="B6" s="485" t="s">
        <v>57</v>
      </c>
      <c r="C6" s="485"/>
      <c r="D6" s="488" t="s">
        <v>3</v>
      </c>
      <c r="E6" s="489"/>
      <c r="F6" s="485" t="s">
        <v>57</v>
      </c>
      <c r="G6" s="485"/>
      <c r="H6" s="488" t="s">
        <v>3</v>
      </c>
      <c r="I6" s="489"/>
      <c r="J6" s="485" t="s">
        <v>57</v>
      </c>
      <c r="K6" s="485"/>
      <c r="L6" s="488" t="s">
        <v>3</v>
      </c>
      <c r="M6" s="494"/>
      <c r="N6" s="192"/>
      <c r="O6" s="192"/>
    </row>
    <row r="7" spans="1:15" ht="16.2" thickBot="1" x14ac:dyDescent="0.35">
      <c r="A7" s="194"/>
      <c r="B7" s="355">
        <v>2021</v>
      </c>
      <c r="C7" s="355">
        <v>2022</v>
      </c>
      <c r="D7" s="355">
        <v>2021</v>
      </c>
      <c r="E7" s="356">
        <v>2022</v>
      </c>
      <c r="F7" s="355">
        <v>2021</v>
      </c>
      <c r="G7" s="355">
        <v>2022</v>
      </c>
      <c r="H7" s="355">
        <v>2021</v>
      </c>
      <c r="I7" s="356">
        <v>2022</v>
      </c>
      <c r="J7" s="355">
        <v>2021</v>
      </c>
      <c r="K7" s="355">
        <v>2022</v>
      </c>
      <c r="L7" s="355">
        <v>2021</v>
      </c>
      <c r="M7" s="356">
        <v>2022</v>
      </c>
      <c r="N7" s="417"/>
      <c r="O7" s="192"/>
    </row>
    <row r="8" spans="1:15" ht="11.1" customHeight="1" x14ac:dyDescent="0.3">
      <c r="A8" s="195"/>
      <c r="B8" s="196"/>
      <c r="C8" s="197"/>
      <c r="D8" s="197"/>
      <c r="E8" s="198"/>
      <c r="F8" s="199"/>
      <c r="G8" s="197"/>
      <c r="H8" s="199"/>
      <c r="I8" s="198"/>
      <c r="J8" s="196"/>
      <c r="K8" s="197"/>
      <c r="L8" s="199"/>
      <c r="M8" s="418"/>
    </row>
    <row r="9" spans="1:15" s="204" customFormat="1" x14ac:dyDescent="0.3">
      <c r="A9" s="200" t="s">
        <v>22</v>
      </c>
      <c r="B9" s="346">
        <v>5582.3017649999992</v>
      </c>
      <c r="C9" s="347">
        <v>5942.2660109999997</v>
      </c>
      <c r="D9" s="349">
        <v>16410.77504</v>
      </c>
      <c r="E9" s="348">
        <v>16916.601680000003</v>
      </c>
      <c r="F9" s="346">
        <v>5579.8345599999993</v>
      </c>
      <c r="G9" s="368">
        <v>5940.114035999999</v>
      </c>
      <c r="H9" s="349">
        <v>16310.242339999999</v>
      </c>
      <c r="I9" s="348">
        <v>16841.320880000003</v>
      </c>
      <c r="J9" s="346">
        <v>2.4672049999999217</v>
      </c>
      <c r="K9" s="347">
        <v>2.1519750000006752</v>
      </c>
      <c r="L9" s="349">
        <v>100.53270000000157</v>
      </c>
      <c r="M9" s="348">
        <v>75.280800000000454</v>
      </c>
    </row>
    <row r="10" spans="1:15" x14ac:dyDescent="0.3">
      <c r="A10" s="205" t="s">
        <v>67</v>
      </c>
      <c r="B10" s="350">
        <v>403.60790000000003</v>
      </c>
      <c r="C10" s="351">
        <v>150.7131</v>
      </c>
      <c r="D10" s="351">
        <v>1473.3033699999999</v>
      </c>
      <c r="E10" s="352">
        <v>914.74688999999989</v>
      </c>
      <c r="F10" s="350">
        <v>403.60789999999997</v>
      </c>
      <c r="G10" s="369">
        <v>150.7131</v>
      </c>
      <c r="H10" s="370">
        <v>1473.3033699999996</v>
      </c>
      <c r="I10" s="352">
        <v>914.74689000000001</v>
      </c>
      <c r="J10" s="350">
        <v>0</v>
      </c>
      <c r="K10" s="351">
        <v>0</v>
      </c>
      <c r="L10" s="351">
        <v>0</v>
      </c>
      <c r="M10" s="352">
        <v>0</v>
      </c>
    </row>
    <row r="11" spans="1:15" x14ac:dyDescent="0.3">
      <c r="A11" s="205" t="s">
        <v>127</v>
      </c>
      <c r="B11" s="350">
        <v>5143.4267899999995</v>
      </c>
      <c r="C11" s="351">
        <v>5781.2241399999994</v>
      </c>
      <c r="D11" s="351">
        <v>11167.713449999999</v>
      </c>
      <c r="E11" s="352">
        <v>14595.633450000003</v>
      </c>
      <c r="F11" s="350">
        <v>5143.4267899999995</v>
      </c>
      <c r="G11" s="369">
        <v>5781.2241399999994</v>
      </c>
      <c r="H11" s="370">
        <v>11167.713449999999</v>
      </c>
      <c r="I11" s="352">
        <v>14595.633449999999</v>
      </c>
      <c r="J11" s="350">
        <v>0</v>
      </c>
      <c r="K11" s="351">
        <v>0</v>
      </c>
      <c r="L11" s="351">
        <v>0</v>
      </c>
      <c r="M11" s="352">
        <v>0</v>
      </c>
    </row>
    <row r="12" spans="1:15" x14ac:dyDescent="0.3">
      <c r="A12" s="205" t="s">
        <v>70</v>
      </c>
      <c r="B12" s="350">
        <v>10.961</v>
      </c>
      <c r="C12" s="351">
        <v>1.7915000000000001</v>
      </c>
      <c r="D12" s="351">
        <v>970.78766999999993</v>
      </c>
      <c r="E12" s="352">
        <v>169.2423</v>
      </c>
      <c r="F12" s="350">
        <v>10.647</v>
      </c>
      <c r="G12" s="369">
        <v>1.7915000000000001</v>
      </c>
      <c r="H12" s="370">
        <v>936.22766999999999</v>
      </c>
      <c r="I12" s="352">
        <v>169.2423</v>
      </c>
      <c r="J12" s="350">
        <v>0.31400000000000006</v>
      </c>
      <c r="K12" s="351">
        <v>0</v>
      </c>
      <c r="L12" s="351">
        <v>34.559999999999945</v>
      </c>
      <c r="M12" s="352">
        <v>0</v>
      </c>
      <c r="O12" s="327"/>
    </row>
    <row r="13" spans="1:15" s="204" customFormat="1" x14ac:dyDescent="0.3">
      <c r="A13" s="200" t="s">
        <v>23</v>
      </c>
      <c r="B13" s="346">
        <v>37997.431524999993</v>
      </c>
      <c r="C13" s="347">
        <v>36908.457733999996</v>
      </c>
      <c r="D13" s="347">
        <v>101640.20170000006</v>
      </c>
      <c r="E13" s="348">
        <v>149305.98327000008</v>
      </c>
      <c r="F13" s="346">
        <v>36917.072429999993</v>
      </c>
      <c r="G13" s="368">
        <v>35087.319304000004</v>
      </c>
      <c r="H13" s="349">
        <v>95098.384729999991</v>
      </c>
      <c r="I13" s="348">
        <v>135335.23683000001</v>
      </c>
      <c r="J13" s="346">
        <v>1080.3590949999998</v>
      </c>
      <c r="K13" s="347">
        <v>1821.1384299999918</v>
      </c>
      <c r="L13" s="347">
        <v>6541.8169700000726</v>
      </c>
      <c r="M13" s="348">
        <v>13970.746440000075</v>
      </c>
    </row>
    <row r="14" spans="1:15" x14ac:dyDescent="0.3">
      <c r="A14" s="205" t="s">
        <v>71</v>
      </c>
      <c r="B14" s="350">
        <v>3388.6183059999998</v>
      </c>
      <c r="C14" s="351">
        <v>3961.9817669999993</v>
      </c>
      <c r="D14" s="351">
        <v>26927.70134</v>
      </c>
      <c r="E14" s="352">
        <v>33166.635550000006</v>
      </c>
      <c r="F14" s="350">
        <v>3057.1181260000003</v>
      </c>
      <c r="G14" s="369">
        <v>3603.0247670000008</v>
      </c>
      <c r="H14" s="370">
        <v>23204.573859999997</v>
      </c>
      <c r="I14" s="352">
        <v>28291.524460000001</v>
      </c>
      <c r="J14" s="350">
        <v>331.50017999999955</v>
      </c>
      <c r="K14" s="351">
        <v>358.95699999999852</v>
      </c>
      <c r="L14" s="351">
        <v>3723.1274800000028</v>
      </c>
      <c r="M14" s="352">
        <v>4875.1110900000058</v>
      </c>
    </row>
    <row r="15" spans="1:15" x14ac:dyDescent="0.3">
      <c r="A15" s="205" t="s">
        <v>72</v>
      </c>
      <c r="B15" s="350">
        <v>1245.5391219999999</v>
      </c>
      <c r="C15" s="351">
        <v>1671.6325099999999</v>
      </c>
      <c r="D15" s="351">
        <v>7679.5540999999994</v>
      </c>
      <c r="E15" s="352">
        <v>10685.225860000002</v>
      </c>
      <c r="F15" s="350">
        <v>1148.359987</v>
      </c>
      <c r="G15" s="369">
        <v>1627.8291299999996</v>
      </c>
      <c r="H15" s="370">
        <v>7131.3073900000018</v>
      </c>
      <c r="I15" s="352">
        <v>10318.95541</v>
      </c>
      <c r="J15" s="350">
        <v>97.17913499999986</v>
      </c>
      <c r="K15" s="351">
        <v>43.803380000000288</v>
      </c>
      <c r="L15" s="351">
        <v>548.24670999999762</v>
      </c>
      <c r="M15" s="352">
        <v>366.2704500000018</v>
      </c>
    </row>
    <row r="16" spans="1:15" x14ac:dyDescent="0.3">
      <c r="A16" s="205" t="s">
        <v>73</v>
      </c>
      <c r="B16" s="350">
        <v>5296.2460699999992</v>
      </c>
      <c r="C16" s="351">
        <v>5842.1892650000009</v>
      </c>
      <c r="D16" s="351">
        <v>10935.395269999999</v>
      </c>
      <c r="E16" s="352">
        <v>15799.537549999999</v>
      </c>
      <c r="F16" s="350">
        <v>5134.2590899999996</v>
      </c>
      <c r="G16" s="369">
        <v>5821.2969649999995</v>
      </c>
      <c r="H16" s="370">
        <v>10685.830599999998</v>
      </c>
      <c r="I16" s="352">
        <v>15708.427570000003</v>
      </c>
      <c r="J16" s="350">
        <v>161.98697999999968</v>
      </c>
      <c r="K16" s="351">
        <v>20.892300000001342</v>
      </c>
      <c r="L16" s="351">
        <v>249.56467000000157</v>
      </c>
      <c r="M16" s="352">
        <v>91.10997999999563</v>
      </c>
    </row>
    <row r="17" spans="1:13" x14ac:dyDescent="0.3">
      <c r="A17" s="205" t="s">
        <v>74</v>
      </c>
      <c r="B17" s="350">
        <v>192.44158999999999</v>
      </c>
      <c r="C17" s="351">
        <v>1077.93903</v>
      </c>
      <c r="D17" s="351">
        <v>1315.82565</v>
      </c>
      <c r="E17" s="352">
        <v>8325.9244500000004</v>
      </c>
      <c r="F17" s="350">
        <v>62.358409999999999</v>
      </c>
      <c r="G17" s="369">
        <v>203.38878</v>
      </c>
      <c r="H17" s="370">
        <v>596.56975999999986</v>
      </c>
      <c r="I17" s="352">
        <v>1597.2329200000001</v>
      </c>
      <c r="J17" s="350">
        <v>130.08318</v>
      </c>
      <c r="K17" s="351">
        <v>874.55025000000001</v>
      </c>
      <c r="L17" s="351">
        <v>719.25589000000014</v>
      </c>
      <c r="M17" s="352">
        <v>6728.6915300000001</v>
      </c>
    </row>
    <row r="18" spans="1:13" x14ac:dyDescent="0.3">
      <c r="A18" s="205" t="s">
        <v>75</v>
      </c>
      <c r="B18" s="350">
        <v>8567.2439100000011</v>
      </c>
      <c r="C18" s="351">
        <v>3632.1638800000005</v>
      </c>
      <c r="D18" s="351">
        <v>11361.34995</v>
      </c>
      <c r="E18" s="352">
        <v>11413.221649999999</v>
      </c>
      <c r="F18" s="350">
        <v>8567.2439099999974</v>
      </c>
      <c r="G18" s="369">
        <v>3598.1982800000001</v>
      </c>
      <c r="H18" s="370">
        <v>11361.34995</v>
      </c>
      <c r="I18" s="352">
        <v>11205.335720000001</v>
      </c>
      <c r="J18" s="350">
        <v>0</v>
      </c>
      <c r="K18" s="351">
        <v>33.96560000000045</v>
      </c>
      <c r="L18" s="351">
        <v>0</v>
      </c>
      <c r="M18" s="352">
        <v>207.88592999999855</v>
      </c>
    </row>
    <row r="19" spans="1:13" x14ac:dyDescent="0.3">
      <c r="A19" s="205" t="s">
        <v>76</v>
      </c>
      <c r="B19" s="350">
        <v>16065.90364</v>
      </c>
      <c r="C19" s="351">
        <v>18455.873527</v>
      </c>
      <c r="D19" s="351">
        <v>39083.129259999994</v>
      </c>
      <c r="E19" s="352">
        <v>63923.250559999986</v>
      </c>
      <c r="F19" s="350">
        <v>15939.707739999998</v>
      </c>
      <c r="G19" s="369">
        <v>18239.635327</v>
      </c>
      <c r="H19" s="370">
        <v>38821.894019999992</v>
      </c>
      <c r="I19" s="352">
        <v>63345.112100000006</v>
      </c>
      <c r="J19" s="350">
        <v>126.19590000000244</v>
      </c>
      <c r="K19" s="351">
        <v>216.23819999999978</v>
      </c>
      <c r="L19" s="351">
        <v>261.2352400000018</v>
      </c>
      <c r="M19" s="352">
        <v>578.13845999998011</v>
      </c>
    </row>
    <row r="20" spans="1:13" x14ac:dyDescent="0.3">
      <c r="A20" s="85" t="s">
        <v>180</v>
      </c>
      <c r="B20" s="350">
        <v>273.38361700000002</v>
      </c>
      <c r="C20" s="351">
        <v>1137.4480470000001</v>
      </c>
      <c r="D20" s="351">
        <v>1308.4734899999999</v>
      </c>
      <c r="E20" s="352">
        <v>3994.4751899999997</v>
      </c>
      <c r="F20" s="350">
        <v>108.61989699999995</v>
      </c>
      <c r="G20" s="369">
        <v>943.65274699999986</v>
      </c>
      <c r="H20" s="370">
        <v>692.96099000000015</v>
      </c>
      <c r="I20" s="352">
        <v>3243.6261000000004</v>
      </c>
      <c r="J20" s="350">
        <v>164.76372000000006</v>
      </c>
      <c r="K20" s="351">
        <v>193.79530000000022</v>
      </c>
      <c r="L20" s="351">
        <v>615.5124999999997</v>
      </c>
      <c r="M20" s="352">
        <v>750.84908999999925</v>
      </c>
    </row>
    <row r="21" spans="1:13" s="204" customFormat="1" x14ac:dyDescent="0.3">
      <c r="A21" s="209" t="s">
        <v>197</v>
      </c>
      <c r="B21" s="346">
        <v>130092.62515200004</v>
      </c>
      <c r="C21" s="347">
        <v>136098.40686000005</v>
      </c>
      <c r="D21" s="347">
        <v>608011.08753000014</v>
      </c>
      <c r="E21" s="348">
        <v>731694.67574000009</v>
      </c>
      <c r="F21" s="346">
        <v>39969.182631999996</v>
      </c>
      <c r="G21" s="368">
        <v>49130.840154999991</v>
      </c>
      <c r="H21" s="349">
        <v>175055.14380999998</v>
      </c>
      <c r="I21" s="348">
        <v>231120.38985000001</v>
      </c>
      <c r="J21" s="346">
        <v>90123.442520000041</v>
      </c>
      <c r="K21" s="347">
        <v>86967.566705000063</v>
      </c>
      <c r="L21" s="347">
        <v>432955.94372000016</v>
      </c>
      <c r="M21" s="348">
        <v>500574.28589000006</v>
      </c>
    </row>
    <row r="22" spans="1:13" x14ac:dyDescent="0.3">
      <c r="A22" s="85" t="s">
        <v>181</v>
      </c>
      <c r="B22" s="350">
        <v>23275.768164000001</v>
      </c>
      <c r="C22" s="351">
        <v>32977.013853999997</v>
      </c>
      <c r="D22" s="351">
        <v>110544.90271000001</v>
      </c>
      <c r="E22" s="352">
        <v>175081.83864999996</v>
      </c>
      <c r="F22" s="350">
        <v>20171.300123999998</v>
      </c>
      <c r="G22" s="369">
        <v>29886.449934</v>
      </c>
      <c r="H22" s="370">
        <v>91883.027999999991</v>
      </c>
      <c r="I22" s="352">
        <v>152019.48068000004</v>
      </c>
      <c r="J22" s="350">
        <v>3104.4680400000034</v>
      </c>
      <c r="K22" s="351">
        <v>3090.5639199999969</v>
      </c>
      <c r="L22" s="351">
        <v>18661.874710000018</v>
      </c>
      <c r="M22" s="352">
        <v>23062.357969999925</v>
      </c>
    </row>
    <row r="23" spans="1:13" x14ac:dyDescent="0.3">
      <c r="A23" s="85" t="s">
        <v>182</v>
      </c>
      <c r="B23" s="350">
        <v>12572.789540000002</v>
      </c>
      <c r="C23" s="351">
        <v>12923.538150000002</v>
      </c>
      <c r="D23" s="351">
        <v>32574.76384</v>
      </c>
      <c r="E23" s="352">
        <v>28195.501610000003</v>
      </c>
      <c r="F23" s="350">
        <v>6838.2208299999984</v>
      </c>
      <c r="G23" s="369">
        <v>7137.6950399999987</v>
      </c>
      <c r="H23" s="370">
        <v>17022.456480000001</v>
      </c>
      <c r="I23" s="352">
        <v>13294.987630000001</v>
      </c>
      <c r="J23" s="350">
        <v>5734.5687100000032</v>
      </c>
      <c r="K23" s="351">
        <v>5785.8431100000034</v>
      </c>
      <c r="L23" s="351">
        <v>15552.307359999999</v>
      </c>
      <c r="M23" s="352">
        <v>14900.513980000002</v>
      </c>
    </row>
    <row r="24" spans="1:13" x14ac:dyDescent="0.3">
      <c r="A24" s="85" t="s">
        <v>183</v>
      </c>
      <c r="B24" s="350">
        <v>10849.226992000002</v>
      </c>
      <c r="C24" s="351">
        <v>12712.001933999998</v>
      </c>
      <c r="D24" s="351">
        <v>48494.210500000001</v>
      </c>
      <c r="E24" s="352">
        <v>68245.260359999986</v>
      </c>
      <c r="F24" s="350">
        <v>3065.0893919999999</v>
      </c>
      <c r="G24" s="369">
        <v>2403.6208240000001</v>
      </c>
      <c r="H24" s="370">
        <v>17463.775690000002</v>
      </c>
      <c r="I24" s="352">
        <v>18912.778830000003</v>
      </c>
      <c r="J24" s="350">
        <v>7784.1376000000018</v>
      </c>
      <c r="K24" s="351">
        <v>10308.381109999998</v>
      </c>
      <c r="L24" s="351">
        <v>31030.434809999999</v>
      </c>
      <c r="M24" s="352">
        <v>49332.481529999983</v>
      </c>
    </row>
    <row r="25" spans="1:13" x14ac:dyDescent="0.3">
      <c r="A25" s="85" t="s">
        <v>184</v>
      </c>
      <c r="B25" s="350">
        <v>1632.5902960000001</v>
      </c>
      <c r="C25" s="351">
        <v>1813.60673</v>
      </c>
      <c r="D25" s="351">
        <v>7450.6092600000002</v>
      </c>
      <c r="E25" s="352">
        <v>13550.286650000002</v>
      </c>
      <c r="F25" s="350">
        <v>920.69573600000001</v>
      </c>
      <c r="G25" s="369">
        <v>894.81322</v>
      </c>
      <c r="H25" s="370">
        <v>6475.9052499999998</v>
      </c>
      <c r="I25" s="352">
        <v>8696.7633799999985</v>
      </c>
      <c r="J25" s="350">
        <v>711.89456000000007</v>
      </c>
      <c r="K25" s="351">
        <v>918.79350999999997</v>
      </c>
      <c r="L25" s="351">
        <v>974.70401000000038</v>
      </c>
      <c r="M25" s="352">
        <v>4853.5232700000033</v>
      </c>
    </row>
    <row r="26" spans="1:13" x14ac:dyDescent="0.3">
      <c r="A26" s="85" t="s">
        <v>77</v>
      </c>
      <c r="B26" s="350">
        <v>17957.571006000002</v>
      </c>
      <c r="C26" s="351">
        <v>14934.241553</v>
      </c>
      <c r="D26" s="351">
        <v>113841.14248000002</v>
      </c>
      <c r="E26" s="352">
        <v>118323.35650999998</v>
      </c>
      <c r="F26" s="350">
        <v>1525.2309360000002</v>
      </c>
      <c r="G26" s="369">
        <v>1388.1448329999998</v>
      </c>
      <c r="H26" s="370">
        <v>10219.041839999998</v>
      </c>
      <c r="I26" s="352">
        <v>11399.143629999999</v>
      </c>
      <c r="J26" s="350">
        <v>16432.340070000002</v>
      </c>
      <c r="K26" s="351">
        <v>13546.09672</v>
      </c>
      <c r="L26" s="351">
        <v>103622.10064000002</v>
      </c>
      <c r="M26" s="352">
        <v>106924.21287999998</v>
      </c>
    </row>
    <row r="27" spans="1:13" x14ac:dyDescent="0.3">
      <c r="A27" s="85" t="s">
        <v>196</v>
      </c>
      <c r="B27" s="350">
        <v>63306.880554000003</v>
      </c>
      <c r="C27" s="351">
        <v>60319.714949000001</v>
      </c>
      <c r="D27" s="351">
        <v>293553.82115999993</v>
      </c>
      <c r="E27" s="352">
        <v>326181.74474999995</v>
      </c>
      <c r="F27" s="350">
        <v>6951.4340140000004</v>
      </c>
      <c r="G27" s="369">
        <v>7002.1076140000005</v>
      </c>
      <c r="H27" s="370">
        <v>30477.217270000005</v>
      </c>
      <c r="I27" s="352">
        <v>24711.908620000002</v>
      </c>
      <c r="J27" s="350">
        <v>56355.446540000004</v>
      </c>
      <c r="K27" s="351">
        <v>53317.607335000001</v>
      </c>
      <c r="L27" s="351">
        <v>263076.60388999991</v>
      </c>
      <c r="M27" s="352">
        <v>301469.83612999995</v>
      </c>
    </row>
    <row r="28" spans="1:13" s="204" customFormat="1" x14ac:dyDescent="0.3">
      <c r="A28" s="211" t="s">
        <v>25</v>
      </c>
      <c r="B28" s="346">
        <v>85395.365968000013</v>
      </c>
      <c r="C28" s="347">
        <v>90124.133773999987</v>
      </c>
      <c r="D28" s="347">
        <v>219026.43953999993</v>
      </c>
      <c r="E28" s="348">
        <v>285370.52021000005</v>
      </c>
      <c r="F28" s="346">
        <v>72219.007863000035</v>
      </c>
      <c r="G28" s="368">
        <v>73903.802534000002</v>
      </c>
      <c r="H28" s="349">
        <v>186557.44296000001</v>
      </c>
      <c r="I28" s="348">
        <v>241351.80093999996</v>
      </c>
      <c r="J28" s="346">
        <v>13176.358104999978</v>
      </c>
      <c r="K28" s="347">
        <v>16220.331239999985</v>
      </c>
      <c r="L28" s="347">
        <v>32468.996579999919</v>
      </c>
      <c r="M28" s="348">
        <v>44018.719270000089</v>
      </c>
    </row>
    <row r="29" spans="1:13" x14ac:dyDescent="0.3">
      <c r="A29" s="210" t="s">
        <v>78</v>
      </c>
      <c r="B29" s="350">
        <v>15050.780058</v>
      </c>
      <c r="C29" s="351">
        <v>14662.508001</v>
      </c>
      <c r="D29" s="351">
        <v>27238.722870000005</v>
      </c>
      <c r="E29" s="352">
        <v>47486.086469999995</v>
      </c>
      <c r="F29" s="350">
        <v>14982.736128</v>
      </c>
      <c r="G29" s="369">
        <v>14572.904140999999</v>
      </c>
      <c r="H29" s="370">
        <v>27174.512109999996</v>
      </c>
      <c r="I29" s="352">
        <v>47254.958849999995</v>
      </c>
      <c r="J29" s="350">
        <v>68.043929999999818</v>
      </c>
      <c r="K29" s="351">
        <v>89.603860000001077</v>
      </c>
      <c r="L29" s="351">
        <v>64.210760000009032</v>
      </c>
      <c r="M29" s="352">
        <v>231.1276199999993</v>
      </c>
    </row>
    <row r="30" spans="1:13" x14ac:dyDescent="0.3">
      <c r="A30" s="210" t="s">
        <v>79</v>
      </c>
      <c r="B30" s="350">
        <v>20168.521455999999</v>
      </c>
      <c r="C30" s="351">
        <v>24082.432112000002</v>
      </c>
      <c r="D30" s="351">
        <v>30296.756930000003</v>
      </c>
      <c r="E30" s="352">
        <v>39153.950870000001</v>
      </c>
      <c r="F30" s="350">
        <v>20168.521455999999</v>
      </c>
      <c r="G30" s="369">
        <v>24082.432112000002</v>
      </c>
      <c r="H30" s="370">
        <v>30296.756929999996</v>
      </c>
      <c r="I30" s="352">
        <v>39153.950870000008</v>
      </c>
      <c r="J30" s="350">
        <v>0</v>
      </c>
      <c r="K30" s="351">
        <v>0</v>
      </c>
      <c r="L30" s="351">
        <v>0</v>
      </c>
      <c r="M30" s="352">
        <v>0</v>
      </c>
    </row>
    <row r="31" spans="1:13" x14ac:dyDescent="0.3">
      <c r="A31" s="210" t="s">
        <v>4</v>
      </c>
      <c r="B31" s="350">
        <v>6782.8969599999991</v>
      </c>
      <c r="C31" s="351">
        <v>7138.7140019999997</v>
      </c>
      <c r="D31" s="351">
        <v>23763.644489999999</v>
      </c>
      <c r="E31" s="352">
        <v>27145.303159999996</v>
      </c>
      <c r="F31" s="350">
        <v>6782.8909599999997</v>
      </c>
      <c r="G31" s="369">
        <v>7138.7140020000006</v>
      </c>
      <c r="H31" s="370">
        <v>23763.376490000002</v>
      </c>
      <c r="I31" s="352">
        <v>27145.303159999999</v>
      </c>
      <c r="J31" s="350">
        <v>5.9999999994033715E-3</v>
      </c>
      <c r="K31" s="351">
        <v>0</v>
      </c>
      <c r="L31" s="351">
        <v>0.26799999999639113</v>
      </c>
      <c r="M31" s="352">
        <v>0</v>
      </c>
    </row>
    <row r="32" spans="1:13" x14ac:dyDescent="0.3">
      <c r="A32" s="85" t="s">
        <v>186</v>
      </c>
      <c r="B32" s="350">
        <v>3108.8019260000001</v>
      </c>
      <c r="C32" s="351">
        <v>3679.0793530000001</v>
      </c>
      <c r="D32" s="351">
        <v>12607.836519999999</v>
      </c>
      <c r="E32" s="352">
        <v>21859.839619999999</v>
      </c>
      <c r="F32" s="350">
        <v>3108.7639260000001</v>
      </c>
      <c r="G32" s="369">
        <v>3679.0793529999996</v>
      </c>
      <c r="H32" s="370">
        <v>12607.343820000002</v>
      </c>
      <c r="I32" s="352">
        <v>21859.839619999999</v>
      </c>
      <c r="J32" s="350">
        <v>3.8000000000010914E-2</v>
      </c>
      <c r="K32" s="351">
        <v>0</v>
      </c>
      <c r="L32" s="351">
        <v>0.4926999999970576</v>
      </c>
      <c r="M32" s="352">
        <v>0</v>
      </c>
    </row>
    <row r="33" spans="1:21" x14ac:dyDescent="0.3">
      <c r="A33" s="85" t="s">
        <v>187</v>
      </c>
      <c r="B33" s="350">
        <v>18945.713908000002</v>
      </c>
      <c r="C33" s="351">
        <v>19435.551820000001</v>
      </c>
      <c r="D33" s="351">
        <v>73370.60431000001</v>
      </c>
      <c r="E33" s="352">
        <v>93455.443370000008</v>
      </c>
      <c r="F33" s="350">
        <v>18037.488793</v>
      </c>
      <c r="G33" s="369">
        <v>18463.032629999994</v>
      </c>
      <c r="H33" s="370">
        <v>69220.638799999986</v>
      </c>
      <c r="I33" s="352">
        <v>88396.156439999992</v>
      </c>
      <c r="J33" s="350">
        <v>908.2251150000011</v>
      </c>
      <c r="K33" s="351">
        <v>972.51919000000635</v>
      </c>
      <c r="L33" s="351">
        <v>4149.9655100000236</v>
      </c>
      <c r="M33" s="352">
        <v>5059.2869300000166</v>
      </c>
    </row>
    <row r="34" spans="1:21" x14ac:dyDescent="0.3">
      <c r="A34" s="210" t="s">
        <v>128</v>
      </c>
      <c r="B34" s="350">
        <v>20415.956983999997</v>
      </c>
      <c r="C34" s="351">
        <v>19505.008734000003</v>
      </c>
      <c r="D34" s="351">
        <v>45017.015470000006</v>
      </c>
      <c r="E34" s="352">
        <v>46780.981079999998</v>
      </c>
      <c r="F34" s="350">
        <v>8380.1982439999992</v>
      </c>
      <c r="G34" s="369">
        <v>4569.4171439999991</v>
      </c>
      <c r="H34" s="370">
        <v>20408.690470000005</v>
      </c>
      <c r="I34" s="352">
        <v>13695.697129999999</v>
      </c>
      <c r="J34" s="350">
        <v>12035.758739999997</v>
      </c>
      <c r="K34" s="351">
        <v>14935.591590000004</v>
      </c>
      <c r="L34" s="351">
        <v>24608.325000000001</v>
      </c>
      <c r="M34" s="352">
        <v>33085.283949999997</v>
      </c>
    </row>
    <row r="35" spans="1:21" s="204" customFormat="1" x14ac:dyDescent="0.3">
      <c r="A35" s="212" t="s">
        <v>62</v>
      </c>
      <c r="B35" s="346">
        <v>11902.239868999999</v>
      </c>
      <c r="C35" s="347">
        <v>10999.952432000002</v>
      </c>
      <c r="D35" s="347">
        <v>53033.034469999984</v>
      </c>
      <c r="E35" s="348">
        <v>61580.615220000007</v>
      </c>
      <c r="F35" s="346">
        <v>9375.0623199999991</v>
      </c>
      <c r="G35" s="368">
        <v>6892.0598250000003</v>
      </c>
      <c r="H35" s="349">
        <v>28124.271360000006</v>
      </c>
      <c r="I35" s="348">
        <v>18302.231599999999</v>
      </c>
      <c r="J35" s="346">
        <v>2527.177549</v>
      </c>
      <c r="K35" s="347">
        <v>4107.8926070000016</v>
      </c>
      <c r="L35" s="347">
        <v>24908.763109999978</v>
      </c>
      <c r="M35" s="348">
        <v>43278.383620000008</v>
      </c>
    </row>
    <row r="36" spans="1:21" s="204" customFormat="1" x14ac:dyDescent="0.3">
      <c r="A36" s="212"/>
      <c r="B36" s="346"/>
      <c r="C36" s="347"/>
      <c r="D36" s="347"/>
      <c r="E36" s="348"/>
      <c r="F36" s="346"/>
      <c r="G36" s="368"/>
      <c r="H36" s="349"/>
      <c r="I36" s="348"/>
      <c r="J36" s="346"/>
      <c r="K36" s="347"/>
      <c r="L36" s="347"/>
      <c r="M36" s="348"/>
    </row>
    <row r="37" spans="1:21" x14ac:dyDescent="0.3">
      <c r="A37" s="213" t="s">
        <v>130</v>
      </c>
      <c r="B37" s="454">
        <v>270969.96427900007</v>
      </c>
      <c r="C37" s="347">
        <v>280073.21681100002</v>
      </c>
      <c r="D37" s="455">
        <v>998121.5382800001</v>
      </c>
      <c r="E37" s="347">
        <v>1244868.3961200004</v>
      </c>
      <c r="F37" s="454">
        <v>164060.159805</v>
      </c>
      <c r="G37" s="368">
        <v>170954.13585399999</v>
      </c>
      <c r="H37" s="455">
        <v>501145.4852</v>
      </c>
      <c r="I37" s="347">
        <v>642950.98010000004</v>
      </c>
      <c r="J37" s="454">
        <v>106909.804474</v>
      </c>
      <c r="K37" s="347">
        <v>109119.08095700004</v>
      </c>
      <c r="L37" s="455">
        <v>496976.0530800001</v>
      </c>
      <c r="M37" s="348">
        <v>601917.41602000024</v>
      </c>
    </row>
    <row r="38" spans="1:21" ht="16.2" thickBot="1" x14ac:dyDescent="0.35">
      <c r="A38" s="214"/>
      <c r="B38" s="215"/>
      <c r="C38" s="216"/>
      <c r="D38" s="216"/>
      <c r="E38" s="217"/>
      <c r="F38" s="215"/>
      <c r="G38" s="456"/>
      <c r="H38" s="457"/>
      <c r="I38" s="217"/>
      <c r="J38" s="215"/>
      <c r="K38" s="216"/>
      <c r="L38" s="216"/>
      <c r="M38" s="217"/>
      <c r="N38" s="218"/>
      <c r="O38" s="218"/>
    </row>
    <row r="39" spans="1:21" x14ac:dyDescent="0.3">
      <c r="A39" s="331" t="s">
        <v>223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20" t="s">
        <v>58</v>
      </c>
      <c r="N39" s="221"/>
      <c r="O39" s="218"/>
    </row>
    <row r="40" spans="1:21" ht="15.3" customHeight="1" x14ac:dyDescent="0.3">
      <c r="A40" s="329" t="s">
        <v>199</v>
      </c>
      <c r="B40" s="328"/>
      <c r="C40" s="328"/>
      <c r="D40" s="328"/>
      <c r="E40" s="328"/>
      <c r="F40" s="328"/>
      <c r="G40" s="328"/>
      <c r="H40" s="222"/>
      <c r="I40" s="222"/>
      <c r="J40" s="222"/>
      <c r="K40" s="222"/>
      <c r="L40" s="222"/>
      <c r="N40" s="222"/>
      <c r="O40" s="222"/>
      <c r="P40" s="223"/>
      <c r="Q40" s="223"/>
      <c r="R40" s="223"/>
      <c r="S40" s="223"/>
      <c r="T40" s="223"/>
      <c r="U40" s="223"/>
    </row>
    <row r="41" spans="1:21" x14ac:dyDescent="0.3">
      <c r="A41" s="183" t="s">
        <v>53</v>
      </c>
      <c r="B41" s="184"/>
      <c r="C41" s="185"/>
      <c r="D41" s="224"/>
      <c r="E41" s="185"/>
      <c r="F41" s="185"/>
      <c r="G41" s="185"/>
    </row>
    <row r="42" spans="1:21" x14ac:dyDescent="0.3">
      <c r="A42" s="183" t="s">
        <v>59</v>
      </c>
      <c r="B42" s="184"/>
      <c r="C42" s="185"/>
      <c r="D42" s="224"/>
      <c r="E42" s="185"/>
      <c r="F42" s="185"/>
      <c r="G42" s="185"/>
    </row>
    <row r="43" spans="1:21" x14ac:dyDescent="0.3">
      <c r="A43" s="492" t="s">
        <v>126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188"/>
      <c r="O43" s="188"/>
    </row>
    <row r="44" spans="1:21" ht="18" x14ac:dyDescent="0.3">
      <c r="A44" s="492" t="s">
        <v>221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188"/>
      <c r="O44" s="188"/>
    </row>
    <row r="45" spans="1:21" ht="16.2" thickBot="1" x14ac:dyDescent="0.35">
      <c r="A45" s="188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88"/>
      <c r="O45" s="188"/>
    </row>
    <row r="46" spans="1:21" x14ac:dyDescent="0.3">
      <c r="A46" s="191"/>
      <c r="B46" s="483" t="s">
        <v>2</v>
      </c>
      <c r="C46" s="483"/>
      <c r="D46" s="483"/>
      <c r="E46" s="483"/>
      <c r="F46" s="483" t="s">
        <v>202</v>
      </c>
      <c r="G46" s="483"/>
      <c r="H46" s="483"/>
      <c r="I46" s="483"/>
      <c r="J46" s="483" t="s">
        <v>56</v>
      </c>
      <c r="K46" s="483"/>
      <c r="L46" s="483"/>
      <c r="M46" s="495"/>
    </row>
    <row r="47" spans="1:21" x14ac:dyDescent="0.3">
      <c r="A47" s="193" t="s">
        <v>54</v>
      </c>
      <c r="B47" s="485" t="s">
        <v>57</v>
      </c>
      <c r="C47" s="485"/>
      <c r="D47" s="488" t="s">
        <v>3</v>
      </c>
      <c r="E47" s="489"/>
      <c r="F47" s="485" t="s">
        <v>57</v>
      </c>
      <c r="G47" s="485"/>
      <c r="H47" s="488" t="s">
        <v>3</v>
      </c>
      <c r="I47" s="489"/>
      <c r="J47" s="485" t="s">
        <v>57</v>
      </c>
      <c r="K47" s="485"/>
      <c r="L47" s="488" t="s">
        <v>3</v>
      </c>
      <c r="M47" s="494"/>
    </row>
    <row r="48" spans="1:21" ht="16.2" thickBot="1" x14ac:dyDescent="0.35">
      <c r="A48" s="194"/>
      <c r="B48" s="355">
        <v>2021</v>
      </c>
      <c r="C48" s="355">
        <v>2022</v>
      </c>
      <c r="D48" s="355">
        <v>2021</v>
      </c>
      <c r="E48" s="356">
        <v>2022</v>
      </c>
      <c r="F48" s="355">
        <v>2021</v>
      </c>
      <c r="G48" s="355">
        <v>2022</v>
      </c>
      <c r="H48" s="355">
        <v>2021</v>
      </c>
      <c r="I48" s="356">
        <v>2022</v>
      </c>
      <c r="J48" s="355">
        <v>2021</v>
      </c>
      <c r="K48" s="355">
        <v>2022</v>
      </c>
      <c r="L48" s="355">
        <v>2021</v>
      </c>
      <c r="M48" s="356">
        <v>2022</v>
      </c>
    </row>
    <row r="49" spans="1:13" x14ac:dyDescent="0.3">
      <c r="A49" s="195"/>
      <c r="B49" s="196"/>
      <c r="C49" s="197"/>
      <c r="D49" s="197"/>
      <c r="E49" s="198"/>
      <c r="F49" s="196"/>
      <c r="G49" s="197"/>
      <c r="H49" s="197"/>
      <c r="I49" s="198"/>
      <c r="J49" s="196"/>
      <c r="K49" s="197"/>
      <c r="L49" s="197"/>
      <c r="M49" s="418"/>
    </row>
    <row r="50" spans="1:13" s="204" customFormat="1" x14ac:dyDescent="0.3">
      <c r="A50" s="200" t="s">
        <v>27</v>
      </c>
      <c r="B50" s="201">
        <v>15541.730233999999</v>
      </c>
      <c r="C50" s="202">
        <v>15649.881954000004</v>
      </c>
      <c r="D50" s="202">
        <v>61143.234089999991</v>
      </c>
      <c r="E50" s="203">
        <v>77140.43346</v>
      </c>
      <c r="F50" s="201">
        <v>12727.391114000002</v>
      </c>
      <c r="G50" s="202">
        <v>12162.17986</v>
      </c>
      <c r="H50" s="202">
        <v>39879.601309999998</v>
      </c>
      <c r="I50" s="203">
        <v>48830.983339999992</v>
      </c>
      <c r="J50" s="201">
        <v>2814.3391199999969</v>
      </c>
      <c r="K50" s="202">
        <v>3487.7020940000039</v>
      </c>
      <c r="L50" s="202">
        <v>21263.632779999993</v>
      </c>
      <c r="M50" s="419">
        <v>28309.450120000009</v>
      </c>
    </row>
    <row r="51" spans="1:13" x14ac:dyDescent="0.3">
      <c r="A51" s="85" t="s">
        <v>172</v>
      </c>
      <c r="B51" s="206">
        <v>746.02515999999991</v>
      </c>
      <c r="C51" s="207">
        <v>766.13979999999992</v>
      </c>
      <c r="D51" s="207">
        <v>2381.2497200000003</v>
      </c>
      <c r="E51" s="208">
        <v>2613.8269599999994</v>
      </c>
      <c r="F51" s="206">
        <v>746.02426000000014</v>
      </c>
      <c r="G51" s="207">
        <v>766.13979999999992</v>
      </c>
      <c r="H51" s="207">
        <v>2381.1915800000002</v>
      </c>
      <c r="I51" s="208">
        <v>2613.8269599999999</v>
      </c>
      <c r="J51" s="206">
        <v>8.9999999977408152E-4</v>
      </c>
      <c r="K51" s="207">
        <v>0</v>
      </c>
      <c r="L51" s="207">
        <v>5.8140000000094005E-2</v>
      </c>
      <c r="M51" s="420">
        <v>0</v>
      </c>
    </row>
    <row r="52" spans="1:13" x14ac:dyDescent="0.3">
      <c r="A52" s="85" t="s">
        <v>81</v>
      </c>
      <c r="B52" s="206">
        <v>9301.9986599999993</v>
      </c>
      <c r="C52" s="207">
        <v>8244.770962999999</v>
      </c>
      <c r="D52" s="207">
        <v>17100.350860000002</v>
      </c>
      <c r="E52" s="208">
        <v>21057.440480000001</v>
      </c>
      <c r="F52" s="206">
        <v>8621.3303599999999</v>
      </c>
      <c r="G52" s="207">
        <v>7314.8274879999999</v>
      </c>
      <c r="H52" s="207">
        <v>14999.72453</v>
      </c>
      <c r="I52" s="208">
        <v>18668.593380000002</v>
      </c>
      <c r="J52" s="206">
        <v>680.66829999999936</v>
      </c>
      <c r="K52" s="207">
        <v>929.94347499999913</v>
      </c>
      <c r="L52" s="207">
        <v>2100.6263300000028</v>
      </c>
      <c r="M52" s="420">
        <v>2388.847099999999</v>
      </c>
    </row>
    <row r="53" spans="1:13" x14ac:dyDescent="0.3">
      <c r="A53" s="85" t="s">
        <v>82</v>
      </c>
      <c r="B53" s="206">
        <v>4363.7793219999994</v>
      </c>
      <c r="C53" s="207">
        <v>5434.3435280000003</v>
      </c>
      <c r="D53" s="207">
        <v>33902.66863</v>
      </c>
      <c r="E53" s="208">
        <v>45026.93303</v>
      </c>
      <c r="F53" s="206">
        <v>2450.3248319999998</v>
      </c>
      <c r="G53" s="207">
        <v>3053.1931800000002</v>
      </c>
      <c r="H53" s="207">
        <v>16208.170250000003</v>
      </c>
      <c r="I53" s="208">
        <v>20439.024170000001</v>
      </c>
      <c r="J53" s="206">
        <v>1913.4544899999996</v>
      </c>
      <c r="K53" s="207">
        <v>2381.1503480000001</v>
      </c>
      <c r="L53" s="207">
        <v>17694.498379999997</v>
      </c>
      <c r="M53" s="420">
        <v>24587.90886</v>
      </c>
    </row>
    <row r="54" spans="1:13" x14ac:dyDescent="0.3">
      <c r="A54" s="85" t="s">
        <v>83</v>
      </c>
      <c r="B54" s="206">
        <v>1129.9270920000001</v>
      </c>
      <c r="C54" s="207">
        <v>1204.6276630000002</v>
      </c>
      <c r="D54" s="207">
        <v>7758.9648800000004</v>
      </c>
      <c r="E54" s="208">
        <v>8442.2329900000004</v>
      </c>
      <c r="F54" s="206">
        <v>909.71166200000016</v>
      </c>
      <c r="G54" s="207">
        <v>1028.0193919999999</v>
      </c>
      <c r="H54" s="207">
        <v>6290.5149499999998</v>
      </c>
      <c r="I54" s="208">
        <v>7109.5388300000013</v>
      </c>
      <c r="J54" s="206">
        <v>220.21542999999997</v>
      </c>
      <c r="K54" s="207">
        <v>176.60827100000029</v>
      </c>
      <c r="L54" s="207">
        <v>1468.4499300000007</v>
      </c>
      <c r="M54" s="420">
        <v>1332.6941599999991</v>
      </c>
    </row>
    <row r="55" spans="1:13" s="204" customFormat="1" x14ac:dyDescent="0.3">
      <c r="A55" s="79" t="s">
        <v>28</v>
      </c>
      <c r="B55" s="201">
        <v>269871.94136699999</v>
      </c>
      <c r="C55" s="202">
        <v>265726.99634100002</v>
      </c>
      <c r="D55" s="202">
        <v>193606.66302000001</v>
      </c>
      <c r="E55" s="203">
        <v>221413.35463000002</v>
      </c>
      <c r="F55" s="201">
        <v>116514.593901</v>
      </c>
      <c r="G55" s="202">
        <v>141261.31857600002</v>
      </c>
      <c r="H55" s="202">
        <v>57781.958270000003</v>
      </c>
      <c r="I55" s="203">
        <v>88152.929069999998</v>
      </c>
      <c r="J55" s="201">
        <v>153357.34746600001</v>
      </c>
      <c r="K55" s="202">
        <v>124465.677765</v>
      </c>
      <c r="L55" s="202">
        <v>135824.70475</v>
      </c>
      <c r="M55" s="419">
        <v>133260.42556</v>
      </c>
    </row>
    <row r="56" spans="1:13" x14ac:dyDescent="0.3">
      <c r="A56" s="85" t="s">
        <v>84</v>
      </c>
      <c r="B56" s="206">
        <v>60805.713809999994</v>
      </c>
      <c r="C56" s="207">
        <v>57630.74368</v>
      </c>
      <c r="D56" s="207">
        <v>17522.598849999998</v>
      </c>
      <c r="E56" s="208">
        <v>21429.59348</v>
      </c>
      <c r="F56" s="206">
        <v>56578.42381</v>
      </c>
      <c r="G56" s="207">
        <v>54886.705499999996</v>
      </c>
      <c r="H56" s="207">
        <v>15885.857570000002</v>
      </c>
      <c r="I56" s="208">
        <v>20247.241310000001</v>
      </c>
      <c r="J56" s="206">
        <v>4227.2899999999936</v>
      </c>
      <c r="K56" s="207">
        <v>2744.0381800000032</v>
      </c>
      <c r="L56" s="207">
        <v>1636.7412799999966</v>
      </c>
      <c r="M56" s="420">
        <v>1182.3521699999983</v>
      </c>
    </row>
    <row r="57" spans="1:13" x14ac:dyDescent="0.3">
      <c r="A57" s="85" t="s">
        <v>85</v>
      </c>
      <c r="B57" s="206">
        <v>8253.1572999999989</v>
      </c>
      <c r="C57" s="207">
        <v>12892.50828</v>
      </c>
      <c r="D57" s="207">
        <v>11671.084310000002</v>
      </c>
      <c r="E57" s="208">
        <v>19089.505979999998</v>
      </c>
      <c r="F57" s="206">
        <v>2340.1162999999997</v>
      </c>
      <c r="G57" s="207">
        <v>6872.5792799999981</v>
      </c>
      <c r="H57" s="207">
        <v>3844.0078199999994</v>
      </c>
      <c r="I57" s="208">
        <v>9461.3970899999968</v>
      </c>
      <c r="J57" s="206">
        <v>5913.0409999999993</v>
      </c>
      <c r="K57" s="207">
        <v>6019.9290000000019</v>
      </c>
      <c r="L57" s="207">
        <v>7827.0764900000031</v>
      </c>
      <c r="M57" s="420">
        <v>9628.1088900000013</v>
      </c>
    </row>
    <row r="58" spans="1:13" x14ac:dyDescent="0.3">
      <c r="A58" s="85" t="s">
        <v>173</v>
      </c>
      <c r="B58" s="206">
        <v>57514.649129999998</v>
      </c>
      <c r="C58" s="207">
        <v>53374.256649999988</v>
      </c>
      <c r="D58" s="207">
        <v>31570.859940000002</v>
      </c>
      <c r="E58" s="208">
        <v>35427.476840000003</v>
      </c>
      <c r="F58" s="206">
        <v>9916.3379100000002</v>
      </c>
      <c r="G58" s="207">
        <v>14017.6358</v>
      </c>
      <c r="H58" s="207">
        <v>5789.3633899999995</v>
      </c>
      <c r="I58" s="208">
        <v>9533.6263199999994</v>
      </c>
      <c r="J58" s="206">
        <v>47598.311219999996</v>
      </c>
      <c r="K58" s="207">
        <v>39356.620849999992</v>
      </c>
      <c r="L58" s="207">
        <v>25781.496550000003</v>
      </c>
      <c r="M58" s="420">
        <v>25893.850520000004</v>
      </c>
    </row>
    <row r="59" spans="1:13" x14ac:dyDescent="0.3">
      <c r="A59" s="85" t="s">
        <v>86</v>
      </c>
      <c r="B59" s="206">
        <v>282.4058</v>
      </c>
      <c r="C59" s="207">
        <v>2079.9272799999999</v>
      </c>
      <c r="D59" s="207">
        <v>207.80027999999999</v>
      </c>
      <c r="E59" s="208">
        <v>947.94406000000004</v>
      </c>
      <c r="F59" s="206">
        <v>280.04831000000001</v>
      </c>
      <c r="G59" s="207">
        <v>2046.5922800000001</v>
      </c>
      <c r="H59" s="207">
        <v>204.94966000000002</v>
      </c>
      <c r="I59" s="208">
        <v>914.10568000000001</v>
      </c>
      <c r="J59" s="206">
        <v>2.3574899999999843</v>
      </c>
      <c r="K59" s="207">
        <v>33.334999999999809</v>
      </c>
      <c r="L59" s="207">
        <v>2.8506199999999637</v>
      </c>
      <c r="M59" s="420">
        <v>33.838380000000029</v>
      </c>
    </row>
    <row r="60" spans="1:13" x14ac:dyDescent="0.3">
      <c r="A60" s="85" t="s">
        <v>87</v>
      </c>
      <c r="B60" s="206">
        <v>4171.1025950000003</v>
      </c>
      <c r="C60" s="207">
        <v>5976.2853099999993</v>
      </c>
      <c r="D60" s="207">
        <v>8940.8510599999991</v>
      </c>
      <c r="E60" s="208">
        <v>11622.156760000002</v>
      </c>
      <c r="F60" s="206">
        <v>4128.9785949999996</v>
      </c>
      <c r="G60" s="207">
        <v>5973.5603100000008</v>
      </c>
      <c r="H60" s="207">
        <v>8904.9051800000016</v>
      </c>
      <c r="I60" s="208">
        <v>11619.834939999999</v>
      </c>
      <c r="J60" s="206">
        <v>42.124000000000706</v>
      </c>
      <c r="K60" s="207">
        <v>2.7249999999985448</v>
      </c>
      <c r="L60" s="207">
        <v>35.945879999997487</v>
      </c>
      <c r="M60" s="420">
        <v>2.3218200000028446</v>
      </c>
    </row>
    <row r="61" spans="1:13" x14ac:dyDescent="0.3">
      <c r="A61" s="85" t="s">
        <v>88</v>
      </c>
      <c r="B61" s="206">
        <v>2833.8793200000005</v>
      </c>
      <c r="C61" s="207">
        <v>4760.5563900000006</v>
      </c>
      <c r="D61" s="207">
        <v>755.82584000000008</v>
      </c>
      <c r="E61" s="208">
        <v>1972.16698</v>
      </c>
      <c r="F61" s="206">
        <v>2823.87932</v>
      </c>
      <c r="G61" s="207">
        <v>4716.5563899999997</v>
      </c>
      <c r="H61" s="207">
        <v>748.2183399999999</v>
      </c>
      <c r="I61" s="208">
        <v>1961.8709799999999</v>
      </c>
      <c r="J61" s="206">
        <v>10.000000000000455</v>
      </c>
      <c r="K61" s="207">
        <v>44.000000000000909</v>
      </c>
      <c r="L61" s="207">
        <v>7.6075000000001864</v>
      </c>
      <c r="M61" s="420">
        <v>10.296000000000049</v>
      </c>
    </row>
    <row r="62" spans="1:13" x14ac:dyDescent="0.3">
      <c r="A62" s="85" t="s">
        <v>89</v>
      </c>
      <c r="B62" s="206">
        <v>628.30789000000004</v>
      </c>
      <c r="C62" s="207">
        <v>697.22749999999996</v>
      </c>
      <c r="D62" s="207">
        <v>664.55894000000001</v>
      </c>
      <c r="E62" s="208">
        <v>1026.29468</v>
      </c>
      <c r="F62" s="206">
        <v>628.30789000000004</v>
      </c>
      <c r="G62" s="207">
        <v>678.38750000000005</v>
      </c>
      <c r="H62" s="207">
        <v>664.55894000000001</v>
      </c>
      <c r="I62" s="208">
        <v>1012.14438</v>
      </c>
      <c r="J62" s="206">
        <v>0</v>
      </c>
      <c r="K62" s="207">
        <v>18.839999999999918</v>
      </c>
      <c r="L62" s="207">
        <v>0</v>
      </c>
      <c r="M62" s="420">
        <v>14.150300000000016</v>
      </c>
    </row>
    <row r="63" spans="1:13" x14ac:dyDescent="0.3">
      <c r="A63" s="85" t="s">
        <v>174</v>
      </c>
      <c r="B63" s="206">
        <v>14133.894119999999</v>
      </c>
      <c r="C63" s="207">
        <v>8614.4943199999998</v>
      </c>
      <c r="D63" s="207">
        <v>27608.00619</v>
      </c>
      <c r="E63" s="208">
        <v>18707.671149999998</v>
      </c>
      <c r="F63" s="206">
        <v>3.1691199999999999</v>
      </c>
      <c r="G63" s="207">
        <v>70.308919999999986</v>
      </c>
      <c r="H63" s="207">
        <v>14.599140000000002</v>
      </c>
      <c r="I63" s="208">
        <v>74.999790000000004</v>
      </c>
      <c r="J63" s="206">
        <v>14130.724999999999</v>
      </c>
      <c r="K63" s="207">
        <v>8544.1854000000003</v>
      </c>
      <c r="L63" s="207">
        <v>27593.407050000002</v>
      </c>
      <c r="M63" s="420">
        <v>18632.671359999997</v>
      </c>
    </row>
    <row r="64" spans="1:13" s="225" customFormat="1" x14ac:dyDescent="0.3">
      <c r="A64" s="85" t="s">
        <v>91</v>
      </c>
      <c r="B64" s="206">
        <v>10957.902199999999</v>
      </c>
      <c r="C64" s="207">
        <v>11094.845499999999</v>
      </c>
      <c r="D64" s="207">
        <v>6693.1551400000017</v>
      </c>
      <c r="E64" s="208">
        <v>6951.4213200000013</v>
      </c>
      <c r="F64" s="206">
        <v>358.58420000000001</v>
      </c>
      <c r="G64" s="207">
        <v>239.90649999999999</v>
      </c>
      <c r="H64" s="207">
        <v>200.58724000000001</v>
      </c>
      <c r="I64" s="208">
        <v>148.87449000000001</v>
      </c>
      <c r="J64" s="206">
        <v>10599.317999999999</v>
      </c>
      <c r="K64" s="207">
        <v>10854.939</v>
      </c>
      <c r="L64" s="207">
        <v>6492.5679000000018</v>
      </c>
      <c r="M64" s="420">
        <v>6802.5468300000011</v>
      </c>
    </row>
    <row r="65" spans="1:15" s="225" customFormat="1" x14ac:dyDescent="0.3">
      <c r="A65" s="85" t="s">
        <v>92</v>
      </c>
      <c r="B65" s="206">
        <v>33967.814953999994</v>
      </c>
      <c r="C65" s="207">
        <v>25620.705059999997</v>
      </c>
      <c r="D65" s="207">
        <v>22455.39487</v>
      </c>
      <c r="E65" s="208">
        <v>21036.793749999997</v>
      </c>
      <c r="F65" s="206">
        <v>727.65033400000004</v>
      </c>
      <c r="G65" s="207">
        <v>416.68896000000001</v>
      </c>
      <c r="H65" s="207">
        <v>547.25638000000004</v>
      </c>
      <c r="I65" s="208">
        <v>609.18505999999991</v>
      </c>
      <c r="J65" s="206">
        <v>33240.164619999996</v>
      </c>
      <c r="K65" s="207">
        <v>25204.016099999997</v>
      </c>
      <c r="L65" s="207">
        <v>21908.138490000001</v>
      </c>
      <c r="M65" s="420">
        <v>20427.608689999997</v>
      </c>
    </row>
    <row r="66" spans="1:15" s="225" customFormat="1" x14ac:dyDescent="0.3">
      <c r="A66" s="85" t="s">
        <v>94</v>
      </c>
      <c r="B66" s="206">
        <v>2080.0592659999998</v>
      </c>
      <c r="C66" s="207">
        <v>1880.35799</v>
      </c>
      <c r="D66" s="207">
        <v>9540.2538399999994</v>
      </c>
      <c r="E66" s="208">
        <v>9132.378349999999</v>
      </c>
      <c r="F66" s="206">
        <v>23.196330000000003</v>
      </c>
      <c r="G66" s="207">
        <v>0.64500000000000002</v>
      </c>
      <c r="H66" s="207">
        <v>59.459850000000003</v>
      </c>
      <c r="I66" s="208">
        <v>5.6438499999999996</v>
      </c>
      <c r="J66" s="206">
        <v>2056.8629359999995</v>
      </c>
      <c r="K66" s="207">
        <v>1879.71299</v>
      </c>
      <c r="L66" s="207">
        <v>9480.7939900000001</v>
      </c>
      <c r="M66" s="420">
        <v>9126.7344999999987</v>
      </c>
    </row>
    <row r="67" spans="1:15" s="225" customFormat="1" x14ac:dyDescent="0.3">
      <c r="A67" s="85" t="s">
        <v>95</v>
      </c>
      <c r="B67" s="206">
        <v>57.270520000000005</v>
      </c>
      <c r="C67" s="207">
        <v>534.20000000000005</v>
      </c>
      <c r="D67" s="207">
        <v>102.03663</v>
      </c>
      <c r="E67" s="208">
        <v>339.06595999999996</v>
      </c>
      <c r="F67" s="206">
        <v>29.962019999999999</v>
      </c>
      <c r="G67" s="207">
        <v>526.47</v>
      </c>
      <c r="H67" s="207">
        <v>30.96528</v>
      </c>
      <c r="I67" s="208">
        <v>335.92207000000008</v>
      </c>
      <c r="J67" s="206">
        <v>27.308500000000006</v>
      </c>
      <c r="K67" s="207">
        <v>7.7300000000000182</v>
      </c>
      <c r="L67" s="207">
        <v>71.071349999999995</v>
      </c>
      <c r="M67" s="420">
        <v>3.1438899999998853</v>
      </c>
    </row>
    <row r="68" spans="1:15" s="225" customFormat="1" x14ac:dyDescent="0.3">
      <c r="A68" s="85" t="s">
        <v>97</v>
      </c>
      <c r="B68" s="206">
        <v>1773.31664</v>
      </c>
      <c r="C68" s="207">
        <v>3045.8875600000001</v>
      </c>
      <c r="D68" s="207">
        <v>1963.7331999999994</v>
      </c>
      <c r="E68" s="208">
        <v>3981.1687600000005</v>
      </c>
      <c r="F68" s="206">
        <v>338.85064</v>
      </c>
      <c r="G68" s="207">
        <v>942.03915999999992</v>
      </c>
      <c r="H68" s="207">
        <v>539.28448000000003</v>
      </c>
      <c r="I68" s="208">
        <v>1658.4083100000003</v>
      </c>
      <c r="J68" s="206">
        <v>1434.4659999999999</v>
      </c>
      <c r="K68" s="207">
        <v>2103.8484000000003</v>
      </c>
      <c r="L68" s="207">
        <v>1424.4487199999994</v>
      </c>
      <c r="M68" s="420">
        <v>2322.7604500000002</v>
      </c>
    </row>
    <row r="69" spans="1:15" s="225" customFormat="1" x14ac:dyDescent="0.3">
      <c r="A69" s="85" t="s">
        <v>98</v>
      </c>
      <c r="B69" s="206">
        <v>304.26243000000005</v>
      </c>
      <c r="C69" s="207">
        <v>738.87169999999992</v>
      </c>
      <c r="D69" s="207">
        <v>332.43409000000003</v>
      </c>
      <c r="E69" s="208">
        <v>802.63694999999996</v>
      </c>
      <c r="F69" s="206">
        <v>17.707429999999999</v>
      </c>
      <c r="G69" s="207">
        <v>454.1087</v>
      </c>
      <c r="H69" s="207">
        <v>21.126220000000004</v>
      </c>
      <c r="I69" s="208">
        <v>564.15404999999998</v>
      </c>
      <c r="J69" s="206">
        <v>286.55500000000006</v>
      </c>
      <c r="K69" s="207">
        <v>284.76299999999992</v>
      </c>
      <c r="L69" s="207">
        <v>311.30787000000004</v>
      </c>
      <c r="M69" s="420">
        <v>238.48289999999997</v>
      </c>
    </row>
    <row r="70" spans="1:15" s="225" customFormat="1" ht="16.2" thickBot="1" x14ac:dyDescent="0.35">
      <c r="A70" s="226"/>
      <c r="B70" s="227"/>
      <c r="C70" s="228"/>
      <c r="D70" s="228"/>
      <c r="E70" s="229"/>
      <c r="F70" s="227"/>
      <c r="G70" s="228"/>
      <c r="H70" s="228"/>
      <c r="I70" s="229"/>
      <c r="J70" s="227"/>
      <c r="K70" s="228"/>
      <c r="L70" s="228"/>
      <c r="M70" s="421"/>
      <c r="N70" s="230"/>
      <c r="O70" s="231"/>
    </row>
    <row r="71" spans="1:15" s="225" customFormat="1" x14ac:dyDescent="0.3">
      <c r="A71" s="331" t="s">
        <v>223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20" t="s">
        <v>5</v>
      </c>
      <c r="N71" s="230"/>
      <c r="O71" s="231"/>
    </row>
    <row r="72" spans="1:15" s="225" customFormat="1" ht="15.3" customHeight="1" x14ac:dyDescent="0.3">
      <c r="A72" s="491" t="str">
        <f>$A$40</f>
        <v>Font: Elaboració pròpia a partir de la base de dades DataComex del Ministeri d'Indústria, Comerç i Turisme.</v>
      </c>
      <c r="B72" s="491"/>
      <c r="C72" s="491"/>
      <c r="D72" s="491"/>
      <c r="E72" s="491"/>
      <c r="F72" s="491"/>
      <c r="G72" s="491"/>
      <c r="H72" s="491"/>
      <c r="I72" s="491"/>
      <c r="J72" s="222"/>
      <c r="K72" s="222"/>
      <c r="L72" s="222"/>
      <c r="M72" s="232"/>
      <c r="N72" s="222"/>
      <c r="O72" s="493"/>
    </row>
    <row r="73" spans="1:15" s="225" customFormat="1" ht="15.3" customHeight="1" x14ac:dyDescent="0.3">
      <c r="A73" s="183" t="s">
        <v>53</v>
      </c>
      <c r="B73" s="357"/>
      <c r="C73" s="357"/>
      <c r="D73" s="357"/>
      <c r="E73" s="357"/>
      <c r="F73" s="357"/>
      <c r="G73" s="357"/>
      <c r="H73" s="357"/>
      <c r="I73" s="357"/>
      <c r="J73" s="222"/>
      <c r="K73" s="222"/>
      <c r="L73" s="222"/>
      <c r="M73" s="232"/>
      <c r="N73" s="222"/>
      <c r="O73" s="493"/>
    </row>
    <row r="74" spans="1:15" x14ac:dyDescent="0.3">
      <c r="A74" s="183" t="s">
        <v>60</v>
      </c>
      <c r="B74" s="184"/>
      <c r="C74" s="185"/>
      <c r="D74" s="185"/>
      <c r="E74" s="185"/>
      <c r="F74" s="185"/>
      <c r="G74" s="185"/>
      <c r="O74" s="493"/>
    </row>
    <row r="75" spans="1:15" x14ac:dyDescent="0.3">
      <c r="A75" s="492" t="s">
        <v>126</v>
      </c>
      <c r="B75" s="492"/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O75" s="493"/>
    </row>
    <row r="76" spans="1:15" ht="18" x14ac:dyDescent="0.3">
      <c r="A76" s="492" t="s">
        <v>219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188"/>
      <c r="O76" s="493"/>
    </row>
    <row r="77" spans="1:15" ht="16.2" thickBot="1" x14ac:dyDescent="0.35"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88"/>
      <c r="O77" s="493"/>
    </row>
    <row r="78" spans="1:15" x14ac:dyDescent="0.3">
      <c r="A78" s="191"/>
      <c r="B78" s="483" t="s">
        <v>2</v>
      </c>
      <c r="C78" s="483"/>
      <c r="D78" s="483"/>
      <c r="E78" s="483"/>
      <c r="F78" s="483" t="s">
        <v>202</v>
      </c>
      <c r="G78" s="483"/>
      <c r="H78" s="483"/>
      <c r="I78" s="483"/>
      <c r="J78" s="483" t="s">
        <v>56</v>
      </c>
      <c r="K78" s="483"/>
      <c r="L78" s="483"/>
      <c r="M78" s="484"/>
      <c r="N78" s="425"/>
      <c r="O78" s="493"/>
    </row>
    <row r="79" spans="1:15" x14ac:dyDescent="0.3">
      <c r="A79" s="193" t="s">
        <v>54</v>
      </c>
      <c r="B79" s="485" t="s">
        <v>57</v>
      </c>
      <c r="C79" s="485"/>
      <c r="D79" s="488" t="s">
        <v>3</v>
      </c>
      <c r="E79" s="489"/>
      <c r="F79" s="485" t="s">
        <v>57</v>
      </c>
      <c r="G79" s="485"/>
      <c r="H79" s="488" t="s">
        <v>3</v>
      </c>
      <c r="I79" s="489"/>
      <c r="J79" s="485" t="s">
        <v>57</v>
      </c>
      <c r="K79" s="485"/>
      <c r="L79" s="488" t="s">
        <v>3</v>
      </c>
      <c r="M79" s="489"/>
      <c r="N79" s="218"/>
    </row>
    <row r="80" spans="1:15" ht="16.2" thickBot="1" x14ac:dyDescent="0.35">
      <c r="A80" s="194"/>
      <c r="B80" s="355">
        <v>2021</v>
      </c>
      <c r="C80" s="355">
        <v>2022</v>
      </c>
      <c r="D80" s="355">
        <v>2021</v>
      </c>
      <c r="E80" s="356">
        <v>2022</v>
      </c>
      <c r="F80" s="355">
        <v>2021</v>
      </c>
      <c r="G80" s="355">
        <v>2022</v>
      </c>
      <c r="H80" s="355">
        <v>2021</v>
      </c>
      <c r="I80" s="356">
        <v>2022</v>
      </c>
      <c r="J80" s="355">
        <v>2021</v>
      </c>
      <c r="K80" s="355">
        <v>2022</v>
      </c>
      <c r="L80" s="355">
        <v>2021</v>
      </c>
      <c r="M80" s="356">
        <v>2022</v>
      </c>
      <c r="N80" s="218"/>
    </row>
    <row r="81" spans="1:14" ht="13.05" customHeight="1" x14ac:dyDescent="0.3">
      <c r="A81" s="233"/>
      <c r="B81" s="234"/>
      <c r="C81" s="235"/>
      <c r="D81" s="235"/>
      <c r="E81" s="236"/>
      <c r="F81" s="234"/>
      <c r="G81" s="235"/>
      <c r="H81" s="235"/>
      <c r="I81" s="236"/>
      <c r="J81" s="234"/>
      <c r="K81" s="235"/>
      <c r="L81" s="235"/>
      <c r="M81" s="236"/>
      <c r="N81" s="218"/>
    </row>
    <row r="82" spans="1:14" s="238" customFormat="1" ht="14.85" customHeight="1" x14ac:dyDescent="0.3">
      <c r="A82" s="79" t="s">
        <v>171</v>
      </c>
      <c r="B82" s="201">
        <v>380243.31443200004</v>
      </c>
      <c r="C82" s="202">
        <v>365026.36110000004</v>
      </c>
      <c r="D82" s="202">
        <v>806299.00262999989</v>
      </c>
      <c r="E82" s="237">
        <v>970440.46062999952</v>
      </c>
      <c r="F82" s="201">
        <v>125423.23744899998</v>
      </c>
      <c r="G82" s="202">
        <v>130144.95053200002</v>
      </c>
      <c r="H82" s="202">
        <v>156410.69488999998</v>
      </c>
      <c r="I82" s="237">
        <v>180416.04321000006</v>
      </c>
      <c r="J82" s="201">
        <v>254820.07698300006</v>
      </c>
      <c r="K82" s="202">
        <v>234881.41056800002</v>
      </c>
      <c r="L82" s="202">
        <v>649888.30773999984</v>
      </c>
      <c r="M82" s="237">
        <v>790024.41741999949</v>
      </c>
      <c r="N82" s="426"/>
    </row>
    <row r="83" spans="1:14" x14ac:dyDescent="0.3">
      <c r="A83" s="205" t="s">
        <v>99</v>
      </c>
      <c r="B83" s="206">
        <v>74045.858154000016</v>
      </c>
      <c r="C83" s="207">
        <v>75797.218407000008</v>
      </c>
      <c r="D83" s="207">
        <v>274961.66055999999</v>
      </c>
      <c r="E83" s="239">
        <v>325509.55066999997</v>
      </c>
      <c r="F83" s="206">
        <v>3028.5467939999994</v>
      </c>
      <c r="G83" s="207">
        <v>3909.6388360000001</v>
      </c>
      <c r="H83" s="207">
        <v>11107.593489999999</v>
      </c>
      <c r="I83" s="239">
        <v>13653.86491</v>
      </c>
      <c r="J83" s="206">
        <v>71017.311360000022</v>
      </c>
      <c r="K83" s="207">
        <v>71887.579571000009</v>
      </c>
      <c r="L83" s="207">
        <v>263854.06706999999</v>
      </c>
      <c r="M83" s="239">
        <v>311855.68575999996</v>
      </c>
      <c r="N83" s="218"/>
    </row>
    <row r="84" spans="1:14" x14ac:dyDescent="0.3">
      <c r="A84" s="205" t="s">
        <v>131</v>
      </c>
      <c r="B84" s="206">
        <v>42128.612574999992</v>
      </c>
      <c r="C84" s="207">
        <v>45670.790090999973</v>
      </c>
      <c r="D84" s="207">
        <v>251754.76451999997</v>
      </c>
      <c r="E84" s="239">
        <v>312624.43913000001</v>
      </c>
      <c r="F84" s="206">
        <v>3636.4216179999999</v>
      </c>
      <c r="G84" s="207">
        <v>2801.4239099999995</v>
      </c>
      <c r="H84" s="207">
        <v>18986.234830000005</v>
      </c>
      <c r="I84" s="239">
        <v>20639.091980000001</v>
      </c>
      <c r="J84" s="206">
        <v>38492.190956999992</v>
      </c>
      <c r="K84" s="207">
        <v>42869.366180999976</v>
      </c>
      <c r="L84" s="207">
        <v>232768.52968999997</v>
      </c>
      <c r="M84" s="239">
        <v>291985.34714999999</v>
      </c>
      <c r="N84" s="218"/>
    </row>
    <row r="85" spans="1:14" s="225" customFormat="1" x14ac:dyDescent="0.3">
      <c r="A85" s="85" t="s">
        <v>175</v>
      </c>
      <c r="B85" s="206">
        <v>40241.680780000002</v>
      </c>
      <c r="C85" s="207">
        <v>31593.532429999999</v>
      </c>
      <c r="D85" s="207">
        <v>21974.03541</v>
      </c>
      <c r="E85" s="239">
        <v>23527.091089999998</v>
      </c>
      <c r="F85" s="206">
        <v>17070.046400000003</v>
      </c>
      <c r="G85" s="207">
        <v>5257.1004699999994</v>
      </c>
      <c r="H85" s="207">
        <v>9985.1317099999997</v>
      </c>
      <c r="I85" s="239">
        <v>4763.1602599999987</v>
      </c>
      <c r="J85" s="206">
        <v>23171.63438</v>
      </c>
      <c r="K85" s="207">
        <v>26336.431960000002</v>
      </c>
      <c r="L85" s="207">
        <v>11988.903700000001</v>
      </c>
      <c r="M85" s="239">
        <v>18763.930829999998</v>
      </c>
      <c r="N85" s="230"/>
    </row>
    <row r="86" spans="1:14" s="225" customFormat="1" x14ac:dyDescent="0.3">
      <c r="A86" s="85" t="s">
        <v>189</v>
      </c>
      <c r="B86" s="206">
        <v>33578.936635999999</v>
      </c>
      <c r="C86" s="207">
        <v>30479.858725999999</v>
      </c>
      <c r="D86" s="207">
        <v>42039.386760000001</v>
      </c>
      <c r="E86" s="239">
        <v>45116.797959999996</v>
      </c>
      <c r="F86" s="206">
        <v>8469.5867800000015</v>
      </c>
      <c r="G86" s="207">
        <v>3064.666095999999</v>
      </c>
      <c r="H86" s="207">
        <v>7541.7261499999977</v>
      </c>
      <c r="I86" s="239">
        <v>3961.1724999999992</v>
      </c>
      <c r="J86" s="206">
        <v>25109.349855999997</v>
      </c>
      <c r="K86" s="207">
        <v>27415.192629999998</v>
      </c>
      <c r="L86" s="207">
        <v>34497.660610000006</v>
      </c>
      <c r="M86" s="239">
        <v>41155.625459999996</v>
      </c>
      <c r="N86" s="230"/>
    </row>
    <row r="87" spans="1:14" s="225" customFormat="1" x14ac:dyDescent="0.3">
      <c r="A87" s="85" t="s">
        <v>101</v>
      </c>
      <c r="B87" s="206">
        <v>85248.384626000014</v>
      </c>
      <c r="C87" s="207">
        <v>46385.799680000004</v>
      </c>
      <c r="D87" s="207">
        <v>56766.069080000016</v>
      </c>
      <c r="E87" s="239">
        <v>37027.102570000003</v>
      </c>
      <c r="F87" s="206">
        <v>26638.293819999999</v>
      </c>
      <c r="G87" s="207">
        <v>20275.18535</v>
      </c>
      <c r="H87" s="207">
        <v>18742.726680000003</v>
      </c>
      <c r="I87" s="239">
        <v>15128.829329999999</v>
      </c>
      <c r="J87" s="206">
        <v>58610.090806000015</v>
      </c>
      <c r="K87" s="207">
        <v>26110.614330000004</v>
      </c>
      <c r="L87" s="207">
        <v>38023.342400000009</v>
      </c>
      <c r="M87" s="239">
        <v>21898.273240000002</v>
      </c>
      <c r="N87" s="230"/>
    </row>
    <row r="88" spans="1:14" s="225" customFormat="1" x14ac:dyDescent="0.3">
      <c r="A88" s="85" t="s">
        <v>102</v>
      </c>
      <c r="B88" s="206">
        <v>25142.473159999994</v>
      </c>
      <c r="C88" s="207">
        <v>17802.826595999999</v>
      </c>
      <c r="D88" s="207">
        <v>23466.804010000003</v>
      </c>
      <c r="E88" s="239">
        <v>15324.68952</v>
      </c>
      <c r="F88" s="206">
        <v>7834.5500700000011</v>
      </c>
      <c r="G88" s="207">
        <v>13515.33592</v>
      </c>
      <c r="H88" s="207">
        <v>7246.9198599999991</v>
      </c>
      <c r="I88" s="239">
        <v>9950.2018100000005</v>
      </c>
      <c r="J88" s="206">
        <v>17307.923089999993</v>
      </c>
      <c r="K88" s="207">
        <v>4287.4906759999994</v>
      </c>
      <c r="L88" s="207">
        <v>16219.884150000005</v>
      </c>
      <c r="M88" s="239">
        <v>5374.4877099999994</v>
      </c>
      <c r="N88" s="230"/>
    </row>
    <row r="89" spans="1:14" s="225" customFormat="1" x14ac:dyDescent="0.3">
      <c r="A89" s="85" t="s">
        <v>103</v>
      </c>
      <c r="B89" s="206">
        <v>5792.6311999999989</v>
      </c>
      <c r="C89" s="207">
        <v>11252.029821</v>
      </c>
      <c r="D89" s="207">
        <v>5190.3720499999999</v>
      </c>
      <c r="E89" s="239">
        <v>12035.642890000001</v>
      </c>
      <c r="F89" s="206">
        <v>4035.8825999999995</v>
      </c>
      <c r="G89" s="207">
        <v>2150.0179309999999</v>
      </c>
      <c r="H89" s="207">
        <v>3523.4858600000002</v>
      </c>
      <c r="I89" s="239">
        <v>2618.0535400000003</v>
      </c>
      <c r="J89" s="206">
        <v>1756.7485999999994</v>
      </c>
      <c r="K89" s="207">
        <v>9102.0118899999998</v>
      </c>
      <c r="L89" s="207">
        <v>1666.8861899999997</v>
      </c>
      <c r="M89" s="239">
        <v>9417.5893500000002</v>
      </c>
      <c r="N89" s="230"/>
    </row>
    <row r="90" spans="1:14" s="225" customFormat="1" x14ac:dyDescent="0.3">
      <c r="A90" s="205" t="s">
        <v>104</v>
      </c>
      <c r="B90" s="206">
        <v>3601.6313500000001</v>
      </c>
      <c r="C90" s="207">
        <v>1928.8861099999999</v>
      </c>
      <c r="D90" s="207">
        <v>3116.0889999999999</v>
      </c>
      <c r="E90" s="239">
        <v>1833.3196300000002</v>
      </c>
      <c r="F90" s="206">
        <v>2281.21155</v>
      </c>
      <c r="G90" s="207">
        <v>1084.723</v>
      </c>
      <c r="H90" s="207">
        <v>2097.4672399999999</v>
      </c>
      <c r="I90" s="239">
        <v>988.27513999999996</v>
      </c>
      <c r="J90" s="206">
        <v>1320.4198000000001</v>
      </c>
      <c r="K90" s="207">
        <v>844.16310999999996</v>
      </c>
      <c r="L90" s="207">
        <v>1018.62176</v>
      </c>
      <c r="M90" s="239">
        <v>845.04449000000022</v>
      </c>
      <c r="N90" s="230"/>
    </row>
    <row r="91" spans="1:14" s="225" customFormat="1" x14ac:dyDescent="0.3">
      <c r="A91" s="205" t="s">
        <v>105</v>
      </c>
      <c r="B91" s="206">
        <v>8634.7206619999997</v>
      </c>
      <c r="C91" s="207">
        <v>24043.939630999994</v>
      </c>
      <c r="D91" s="207">
        <v>16002.809289999999</v>
      </c>
      <c r="E91" s="239">
        <v>46952.045350000008</v>
      </c>
      <c r="F91" s="206">
        <v>4655.548632</v>
      </c>
      <c r="G91" s="207">
        <v>20202.575690999998</v>
      </c>
      <c r="H91" s="207">
        <v>7988.7933499999999</v>
      </c>
      <c r="I91" s="239">
        <v>38282.348629999993</v>
      </c>
      <c r="J91" s="206">
        <v>3979.1720299999997</v>
      </c>
      <c r="K91" s="207">
        <v>3841.3639399999956</v>
      </c>
      <c r="L91" s="207">
        <v>8014.0159399999993</v>
      </c>
      <c r="M91" s="239">
        <v>8669.6967200000145</v>
      </c>
      <c r="N91" s="230"/>
    </row>
    <row r="92" spans="1:14" s="225" customFormat="1" x14ac:dyDescent="0.3">
      <c r="A92" s="205" t="s">
        <v>132</v>
      </c>
      <c r="B92" s="206">
        <v>6435.0034500000002</v>
      </c>
      <c r="C92" s="207">
        <v>6097.7122599999993</v>
      </c>
      <c r="D92" s="207">
        <v>11558.45342</v>
      </c>
      <c r="E92" s="239">
        <v>12920.021379999998</v>
      </c>
      <c r="F92" s="206">
        <v>192.03774999999999</v>
      </c>
      <c r="G92" s="207">
        <v>190.35035999999999</v>
      </c>
      <c r="H92" s="207">
        <v>431.87201000000005</v>
      </c>
      <c r="I92" s="239">
        <v>321.30162000000001</v>
      </c>
      <c r="J92" s="206">
        <v>6242.9656999999997</v>
      </c>
      <c r="K92" s="207">
        <v>5907.361899999999</v>
      </c>
      <c r="L92" s="207">
        <v>11126.581409999999</v>
      </c>
      <c r="M92" s="239">
        <v>12598.719759999998</v>
      </c>
      <c r="N92" s="230"/>
    </row>
    <row r="93" spans="1:14" s="225" customFormat="1" x14ac:dyDescent="0.3">
      <c r="A93" s="205" t="s">
        <v>106</v>
      </c>
      <c r="B93" s="206">
        <v>26562.576823000014</v>
      </c>
      <c r="C93" s="207">
        <v>26993.380878999997</v>
      </c>
      <c r="D93" s="207">
        <v>26643.134509999978</v>
      </c>
      <c r="E93" s="239">
        <v>27232.949130000008</v>
      </c>
      <c r="F93" s="206">
        <v>26322.075968999998</v>
      </c>
      <c r="G93" s="207">
        <v>26917.514079</v>
      </c>
      <c r="H93" s="207">
        <v>26200.447560000004</v>
      </c>
      <c r="I93" s="239">
        <v>27112.940920000001</v>
      </c>
      <c r="J93" s="206">
        <v>240.50085400001626</v>
      </c>
      <c r="K93" s="207">
        <v>75.866799999996147</v>
      </c>
      <c r="L93" s="207">
        <v>442.68694999997388</v>
      </c>
      <c r="M93" s="239">
        <v>120.00821000000724</v>
      </c>
      <c r="N93" s="230"/>
    </row>
    <row r="94" spans="1:14" s="225" customFormat="1" x14ac:dyDescent="0.3">
      <c r="A94" s="205" t="s">
        <v>107</v>
      </c>
      <c r="B94" s="206">
        <v>4897.9782599999999</v>
      </c>
      <c r="C94" s="207">
        <v>9051.0082000000002</v>
      </c>
      <c r="D94" s="207">
        <v>3671.6199900000011</v>
      </c>
      <c r="E94" s="239">
        <v>6976.5734999999995</v>
      </c>
      <c r="F94" s="206">
        <v>4873.9782600000008</v>
      </c>
      <c r="G94" s="207">
        <v>8942.2376999999997</v>
      </c>
      <c r="H94" s="207">
        <v>3642.1076800000001</v>
      </c>
      <c r="I94" s="239">
        <v>6835.3507499999987</v>
      </c>
      <c r="J94" s="206">
        <v>23.999999999999091</v>
      </c>
      <c r="K94" s="207">
        <v>108.77050000000054</v>
      </c>
      <c r="L94" s="207">
        <v>29.51231000000098</v>
      </c>
      <c r="M94" s="239">
        <v>141.22275000000081</v>
      </c>
      <c r="N94" s="230"/>
    </row>
    <row r="95" spans="1:14" s="225" customFormat="1" x14ac:dyDescent="0.3">
      <c r="A95" s="205" t="s">
        <v>109</v>
      </c>
      <c r="B95" s="206">
        <v>108.35499999999999</v>
      </c>
      <c r="C95" s="207">
        <v>2398.7859000000003</v>
      </c>
      <c r="D95" s="207">
        <v>167.8125</v>
      </c>
      <c r="E95" s="239">
        <v>3106.1221800000003</v>
      </c>
      <c r="F95" s="206">
        <v>108.355</v>
      </c>
      <c r="G95" s="207">
        <v>2381.1979000000001</v>
      </c>
      <c r="H95" s="207">
        <v>167.8125</v>
      </c>
      <c r="I95" s="239">
        <v>3033.3306899999998</v>
      </c>
      <c r="J95" s="206">
        <v>0</v>
      </c>
      <c r="K95" s="207">
        <v>17.588000000000193</v>
      </c>
      <c r="L95" s="207">
        <v>0</v>
      </c>
      <c r="M95" s="239">
        <v>72.791490000000522</v>
      </c>
      <c r="N95" s="230"/>
    </row>
    <row r="96" spans="1:14" s="225" customFormat="1" ht="16.5" customHeight="1" x14ac:dyDescent="0.3">
      <c r="A96" s="205" t="s">
        <v>8</v>
      </c>
      <c r="B96" s="206">
        <v>12830.522679999998</v>
      </c>
      <c r="C96" s="207">
        <v>13938.789680000004</v>
      </c>
      <c r="D96" s="207">
        <v>27559.662109999997</v>
      </c>
      <c r="E96" s="239">
        <v>29953.153730000005</v>
      </c>
      <c r="F96" s="206">
        <v>12304.98468</v>
      </c>
      <c r="G96" s="207">
        <v>9268.2116400000014</v>
      </c>
      <c r="H96" s="207">
        <v>26447.318990000003</v>
      </c>
      <c r="I96" s="239">
        <v>15842.142630000002</v>
      </c>
      <c r="J96" s="206">
        <v>525.53799999999865</v>
      </c>
      <c r="K96" s="207">
        <v>4670.5780400000021</v>
      </c>
      <c r="L96" s="207">
        <v>1112.3431199999941</v>
      </c>
      <c r="M96" s="239">
        <v>14111.011100000003</v>
      </c>
      <c r="N96" s="230"/>
    </row>
    <row r="97" spans="1:14" s="225" customFormat="1" ht="18.75" customHeight="1" x14ac:dyDescent="0.3">
      <c r="A97" s="79" t="s">
        <v>29</v>
      </c>
      <c r="B97" s="201">
        <v>18108.995030000002</v>
      </c>
      <c r="C97" s="202">
        <v>25062.918341999994</v>
      </c>
      <c r="D97" s="202">
        <v>68918.159610000002</v>
      </c>
      <c r="E97" s="237">
        <v>119703.52181000005</v>
      </c>
      <c r="F97" s="201">
        <v>3123.617119</v>
      </c>
      <c r="G97" s="202">
        <v>3893.756594</v>
      </c>
      <c r="H97" s="202">
        <v>16066.01016</v>
      </c>
      <c r="I97" s="237">
        <v>24264.557479999999</v>
      </c>
      <c r="J97" s="201">
        <v>14985.377911000001</v>
      </c>
      <c r="K97" s="202">
        <v>21169.161747999995</v>
      </c>
      <c r="L97" s="202">
        <v>52852.149450000004</v>
      </c>
      <c r="M97" s="237">
        <v>95438.964330000046</v>
      </c>
      <c r="N97" s="230"/>
    </row>
    <row r="98" spans="1:14" s="204" customFormat="1" ht="18.75" customHeight="1" x14ac:dyDescent="0.3">
      <c r="A98" s="79" t="s">
        <v>30</v>
      </c>
      <c r="B98" s="201">
        <v>1281807.210714</v>
      </c>
      <c r="C98" s="202">
        <v>1318257.1826789998</v>
      </c>
      <c r="D98" s="202">
        <v>334532.00666000001</v>
      </c>
      <c r="E98" s="237">
        <v>489960.41075999988</v>
      </c>
      <c r="F98" s="201">
        <v>697763.02651400003</v>
      </c>
      <c r="G98" s="202">
        <v>556834.78047900007</v>
      </c>
      <c r="H98" s="202">
        <v>163206.95373999997</v>
      </c>
      <c r="I98" s="237">
        <v>191255.27083000002</v>
      </c>
      <c r="J98" s="201">
        <v>584044.18420000002</v>
      </c>
      <c r="K98" s="202">
        <v>761422.40219999978</v>
      </c>
      <c r="L98" s="202">
        <v>171325.05292000005</v>
      </c>
      <c r="M98" s="237">
        <v>298705.13992999983</v>
      </c>
      <c r="N98" s="427"/>
    </row>
    <row r="99" spans="1:14" s="204" customFormat="1" ht="15.75" customHeight="1" x14ac:dyDescent="0.3">
      <c r="A99" s="205" t="s">
        <v>110</v>
      </c>
      <c r="B99" s="206">
        <v>71.978875000000002</v>
      </c>
      <c r="C99" s="207">
        <v>192.62700000000001</v>
      </c>
      <c r="D99" s="207">
        <v>4.0909899999999997</v>
      </c>
      <c r="E99" s="239">
        <v>91.582040000000006</v>
      </c>
      <c r="F99" s="206">
        <v>69.035875000000004</v>
      </c>
      <c r="G99" s="207">
        <v>174.67099999999999</v>
      </c>
      <c r="H99" s="207">
        <v>0.44391999999999998</v>
      </c>
      <c r="I99" s="239">
        <v>63.88344</v>
      </c>
      <c r="J99" s="206">
        <v>0</v>
      </c>
      <c r="K99" s="207">
        <v>17.956000000000017</v>
      </c>
      <c r="L99" s="207">
        <v>0</v>
      </c>
      <c r="M99" s="239">
        <v>27.698600000000006</v>
      </c>
      <c r="N99" s="427"/>
    </row>
    <row r="100" spans="1:14" ht="15.75" customHeight="1" x14ac:dyDescent="0.3">
      <c r="A100" s="205" t="s">
        <v>111</v>
      </c>
      <c r="B100" s="206">
        <v>142963.98118200002</v>
      </c>
      <c r="C100" s="207">
        <v>219273.60821000001</v>
      </c>
      <c r="D100" s="207">
        <v>68945.489330000011</v>
      </c>
      <c r="E100" s="239">
        <v>123045.24036</v>
      </c>
      <c r="F100" s="206">
        <v>30103.506581999998</v>
      </c>
      <c r="G100" s="207">
        <v>22799.735809999998</v>
      </c>
      <c r="H100" s="207">
        <v>15995.462300000001</v>
      </c>
      <c r="I100" s="239">
        <v>16232.043699999998</v>
      </c>
      <c r="J100" s="206">
        <v>112860.47460000002</v>
      </c>
      <c r="K100" s="207">
        <v>196473.87239999999</v>
      </c>
      <c r="L100" s="207">
        <v>52950.027030000012</v>
      </c>
      <c r="M100" s="239">
        <v>106813.19666</v>
      </c>
      <c r="N100" s="218"/>
    </row>
    <row r="101" spans="1:14" ht="15.75" customHeight="1" x14ac:dyDescent="0.3">
      <c r="A101" s="205" t="s">
        <v>133</v>
      </c>
      <c r="B101" s="206">
        <v>162908.14017199998</v>
      </c>
      <c r="C101" s="207">
        <v>233456.86761099999</v>
      </c>
      <c r="D101" s="207">
        <v>38438.352860000006</v>
      </c>
      <c r="E101" s="239">
        <v>75843.645860000004</v>
      </c>
      <c r="F101" s="206">
        <v>156030.50677200002</v>
      </c>
      <c r="G101" s="207">
        <v>178778.26761099999</v>
      </c>
      <c r="H101" s="207">
        <v>36622.134280000006</v>
      </c>
      <c r="I101" s="239">
        <v>58381.807990000001</v>
      </c>
      <c r="J101" s="206">
        <v>6877.6333999999624</v>
      </c>
      <c r="K101" s="207">
        <v>54678.600000000006</v>
      </c>
      <c r="L101" s="207">
        <v>1816.2185800000007</v>
      </c>
      <c r="M101" s="239">
        <v>17461.837870000003</v>
      </c>
      <c r="N101" s="218"/>
    </row>
    <row r="102" spans="1:14" ht="15.75" customHeight="1" x14ac:dyDescent="0.3">
      <c r="A102" s="205" t="s">
        <v>134</v>
      </c>
      <c r="B102" s="206">
        <v>954355.81192999997</v>
      </c>
      <c r="C102" s="207">
        <v>845176.77984799992</v>
      </c>
      <c r="D102" s="207">
        <v>218938.69175</v>
      </c>
      <c r="E102" s="239">
        <v>279538.39559999999</v>
      </c>
      <c r="F102" s="206">
        <v>496672.44685000001</v>
      </c>
      <c r="G102" s="207">
        <v>348158.10704800003</v>
      </c>
      <c r="H102" s="207">
        <v>106957.34353</v>
      </c>
      <c r="I102" s="239">
        <v>113548.85686</v>
      </c>
      <c r="J102" s="206">
        <v>457683.36507999996</v>
      </c>
      <c r="K102" s="207">
        <v>497018.67279999988</v>
      </c>
      <c r="L102" s="207">
        <v>111981.34822</v>
      </c>
      <c r="M102" s="239">
        <v>165989.53873999999</v>
      </c>
      <c r="N102" s="218"/>
    </row>
    <row r="103" spans="1:14" ht="18.75" customHeight="1" x14ac:dyDescent="0.3">
      <c r="A103" s="79" t="s">
        <v>31</v>
      </c>
      <c r="B103" s="202">
        <v>20139.060903999998</v>
      </c>
      <c r="C103" s="202">
        <v>32273.662692000009</v>
      </c>
      <c r="D103" s="202">
        <v>14417.594220000001</v>
      </c>
      <c r="E103" s="237">
        <v>26461.394050000003</v>
      </c>
      <c r="F103" s="202">
        <v>17739.293573999999</v>
      </c>
      <c r="G103" s="202">
        <v>25411.356063999996</v>
      </c>
      <c r="H103" s="202">
        <v>12297.49546</v>
      </c>
      <c r="I103" s="237">
        <v>20388.616909999997</v>
      </c>
      <c r="J103" s="202">
        <v>2399.7673299999988</v>
      </c>
      <c r="K103" s="202">
        <v>6862.306628000013</v>
      </c>
      <c r="L103" s="202">
        <v>2120.0987600000008</v>
      </c>
      <c r="M103" s="237">
        <v>6072.7771400000056</v>
      </c>
      <c r="N103" s="218"/>
    </row>
    <row r="104" spans="1:14" s="204" customFormat="1" ht="18.75" customHeight="1" x14ac:dyDescent="0.3">
      <c r="A104" s="79" t="s">
        <v>32</v>
      </c>
      <c r="B104" s="201">
        <v>95486.862793000008</v>
      </c>
      <c r="C104" s="202">
        <v>100535.86926100004</v>
      </c>
      <c r="D104" s="202">
        <v>311168.38044000021</v>
      </c>
      <c r="E104" s="237">
        <v>413492.43268999993</v>
      </c>
      <c r="F104" s="201">
        <v>19186.014604000004</v>
      </c>
      <c r="G104" s="202">
        <v>25743.476113999997</v>
      </c>
      <c r="H104" s="202">
        <v>127927.07304999999</v>
      </c>
      <c r="I104" s="237">
        <v>157933.77340999999</v>
      </c>
      <c r="J104" s="201">
        <v>76300.848189000011</v>
      </c>
      <c r="K104" s="202">
        <v>74792.393147000053</v>
      </c>
      <c r="L104" s="202">
        <v>183241.30739000021</v>
      </c>
      <c r="M104" s="237">
        <v>255558.65927999993</v>
      </c>
      <c r="N104" s="427"/>
    </row>
    <row r="105" spans="1:14" s="204" customFormat="1" ht="15.75" customHeight="1" x14ac:dyDescent="0.3">
      <c r="A105" s="205" t="s">
        <v>112</v>
      </c>
      <c r="B105" s="206">
        <v>29038.656059999998</v>
      </c>
      <c r="C105" s="207">
        <v>28675.281511000001</v>
      </c>
      <c r="D105" s="207">
        <v>41689.83481</v>
      </c>
      <c r="E105" s="239">
        <v>47780.831769999997</v>
      </c>
      <c r="F105" s="206">
        <v>319.47392000000002</v>
      </c>
      <c r="G105" s="207">
        <v>154.80154999999999</v>
      </c>
      <c r="H105" s="207">
        <v>555.37644000000012</v>
      </c>
      <c r="I105" s="239">
        <v>368.78790999999995</v>
      </c>
      <c r="J105" s="206">
        <v>28719.182139999997</v>
      </c>
      <c r="K105" s="207">
        <v>28520.479961000001</v>
      </c>
      <c r="L105" s="207">
        <v>41134.45837</v>
      </c>
      <c r="M105" s="239">
        <v>47412.043859999998</v>
      </c>
      <c r="N105" s="427"/>
    </row>
    <row r="106" spans="1:14" ht="15.75" customHeight="1" x14ac:dyDescent="0.3">
      <c r="A106" s="205" t="s">
        <v>113</v>
      </c>
      <c r="B106" s="206">
        <v>12449.316490000001</v>
      </c>
      <c r="C106" s="207">
        <v>13804.550391000001</v>
      </c>
      <c r="D106" s="207">
        <v>101806.58412</v>
      </c>
      <c r="E106" s="239">
        <v>169841.68704000002</v>
      </c>
      <c r="F106" s="206">
        <v>6238.4378899999992</v>
      </c>
      <c r="G106" s="207">
        <v>6573.0991400000003</v>
      </c>
      <c r="H106" s="207">
        <v>35538.201150000015</v>
      </c>
      <c r="I106" s="239">
        <v>62356.242630000001</v>
      </c>
      <c r="J106" s="206">
        <v>6210.8786000000018</v>
      </c>
      <c r="K106" s="207">
        <v>7231.4512510000004</v>
      </c>
      <c r="L106" s="207">
        <v>66268.382969999977</v>
      </c>
      <c r="M106" s="239">
        <v>107485.44441000003</v>
      </c>
      <c r="N106" s="218"/>
    </row>
    <row r="107" spans="1:14" ht="18" customHeight="1" x14ac:dyDescent="0.3">
      <c r="A107" s="200" t="s">
        <v>33</v>
      </c>
      <c r="B107" s="201">
        <v>2299.6459809999997</v>
      </c>
      <c r="C107" s="202">
        <v>2190.4873000000002</v>
      </c>
      <c r="D107" s="202">
        <v>25026.185839999998</v>
      </c>
      <c r="E107" s="237">
        <v>25781.653729999998</v>
      </c>
      <c r="F107" s="201">
        <v>1184.0909879999999</v>
      </c>
      <c r="G107" s="202">
        <v>1056.0470399999999</v>
      </c>
      <c r="H107" s="202">
        <v>12762.374719999996</v>
      </c>
      <c r="I107" s="237">
        <v>9819.5840600000029</v>
      </c>
      <c r="J107" s="201">
        <v>1115.5549929999997</v>
      </c>
      <c r="K107" s="202">
        <v>1134.4402600000003</v>
      </c>
      <c r="L107" s="202">
        <v>12263.811120000002</v>
      </c>
      <c r="M107" s="237">
        <v>15962.069669999995</v>
      </c>
      <c r="N107" s="218"/>
    </row>
    <row r="108" spans="1:14" s="204" customFormat="1" ht="19.5" customHeight="1" x14ac:dyDescent="0.3">
      <c r="A108" s="240" t="s">
        <v>64</v>
      </c>
      <c r="B108" s="201">
        <v>41851.816269999996</v>
      </c>
      <c r="C108" s="202">
        <v>26511.724298000001</v>
      </c>
      <c r="D108" s="202">
        <v>21451.268810000001</v>
      </c>
      <c r="E108" s="237">
        <v>24157.303799999998</v>
      </c>
      <c r="F108" s="201">
        <v>657.33234000000004</v>
      </c>
      <c r="G108" s="202">
        <v>1539.976318</v>
      </c>
      <c r="H108" s="202">
        <v>422.60915</v>
      </c>
      <c r="I108" s="237">
        <v>569.77420999999981</v>
      </c>
      <c r="J108" s="201">
        <v>41194.483929999995</v>
      </c>
      <c r="K108" s="202">
        <v>24971.74798</v>
      </c>
      <c r="L108" s="202">
        <v>21028.659660000001</v>
      </c>
      <c r="M108" s="237">
        <v>23587.529589999998</v>
      </c>
      <c r="N108" s="427"/>
    </row>
    <row r="109" spans="1:14" s="204" customFormat="1" ht="15.75" customHeight="1" x14ac:dyDescent="0.3">
      <c r="A109" s="241"/>
      <c r="B109" s="201"/>
      <c r="C109" s="202"/>
      <c r="D109" s="202"/>
      <c r="E109" s="237"/>
      <c r="F109" s="201"/>
      <c r="G109" s="202"/>
      <c r="H109" s="202"/>
      <c r="I109" s="237"/>
      <c r="J109" s="201"/>
      <c r="K109" s="202"/>
      <c r="L109" s="202"/>
      <c r="M109" s="237"/>
      <c r="N109" s="427"/>
    </row>
    <row r="110" spans="1:14" s="204" customFormat="1" ht="18" customHeight="1" x14ac:dyDescent="0.3">
      <c r="A110" s="242" t="s">
        <v>135</v>
      </c>
      <c r="B110" s="243">
        <v>2125350.5777250002</v>
      </c>
      <c r="C110" s="243">
        <v>2151235.0839669998</v>
      </c>
      <c r="D110" s="243">
        <v>1836562.49532</v>
      </c>
      <c r="E110" s="243">
        <v>2368550.965559999</v>
      </c>
      <c r="F110" s="201">
        <v>994318.597603</v>
      </c>
      <c r="G110" s="243">
        <v>898047.8415770001</v>
      </c>
      <c r="H110" s="243">
        <v>586754.77074999991</v>
      </c>
      <c r="I110" s="243">
        <v>721631.53252000001</v>
      </c>
      <c r="J110" s="201">
        <v>1131031.9801220002</v>
      </c>
      <c r="K110" s="243">
        <v>1253187.2423899998</v>
      </c>
      <c r="L110" s="243">
        <v>1249807.7245700001</v>
      </c>
      <c r="M110" s="428">
        <v>1646919.4330399991</v>
      </c>
      <c r="N110" s="427"/>
    </row>
    <row r="111" spans="1:14" ht="6" customHeight="1" x14ac:dyDescent="0.3">
      <c r="A111" s="244"/>
      <c r="B111" s="201"/>
      <c r="C111" s="207"/>
      <c r="D111" s="207"/>
      <c r="E111" s="239"/>
      <c r="F111" s="201"/>
      <c r="G111" s="207"/>
      <c r="H111" s="207"/>
      <c r="I111" s="239"/>
      <c r="J111" s="201"/>
      <c r="K111" s="207"/>
      <c r="L111" s="207"/>
      <c r="M111" s="239"/>
      <c r="N111" s="218"/>
    </row>
    <row r="112" spans="1:14" ht="18.75" customHeight="1" thickBot="1" x14ac:dyDescent="0.35">
      <c r="A112" s="458" t="s">
        <v>136</v>
      </c>
      <c r="B112" s="459">
        <v>2396320.5420040004</v>
      </c>
      <c r="C112" s="460">
        <v>2431308.3007779997</v>
      </c>
      <c r="D112" s="460">
        <v>2834684.0336000002</v>
      </c>
      <c r="E112" s="461">
        <v>3613419.3616799992</v>
      </c>
      <c r="F112" s="459">
        <v>1158378.7574080001</v>
      </c>
      <c r="G112" s="460">
        <v>1069001.9774310002</v>
      </c>
      <c r="H112" s="460">
        <v>1087900.2559499999</v>
      </c>
      <c r="I112" s="461">
        <v>1364582.5126200002</v>
      </c>
      <c r="J112" s="459">
        <v>1237941.7845960003</v>
      </c>
      <c r="K112" s="460">
        <v>1362306.3233469999</v>
      </c>
      <c r="L112" s="460">
        <v>1746783.7776500001</v>
      </c>
      <c r="M112" s="461">
        <v>2248836.8490599995</v>
      </c>
      <c r="N112" s="218"/>
    </row>
    <row r="113" spans="1:15" ht="15.75" customHeight="1" x14ac:dyDescent="0.3">
      <c r="A113" s="331" t="s">
        <v>223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0" t="s">
        <v>58</v>
      </c>
    </row>
    <row r="114" spans="1:15" ht="15.3" customHeight="1" x14ac:dyDescent="0.3">
      <c r="A114" s="491" t="str">
        <f>$A$40</f>
        <v>Font: Elaboració pròpia a partir de la base de dades DataComex del Ministeri d'Indústria, Comerç i Turisme.</v>
      </c>
      <c r="B114" s="491"/>
      <c r="C114" s="491"/>
      <c r="D114" s="491"/>
      <c r="E114" s="491"/>
      <c r="F114" s="491"/>
      <c r="G114" s="491"/>
      <c r="H114" s="491"/>
      <c r="I114" s="491"/>
      <c r="J114" s="222"/>
      <c r="K114" s="222"/>
      <c r="L114" s="222"/>
      <c r="N114" s="218"/>
      <c r="O114" s="218"/>
    </row>
    <row r="115" spans="1:15" x14ac:dyDescent="0.3">
      <c r="A115" s="183" t="s">
        <v>53</v>
      </c>
      <c r="B115" s="184"/>
      <c r="C115" s="185"/>
      <c r="D115" s="185"/>
      <c r="E115" s="185"/>
      <c r="F115" s="185"/>
      <c r="G115" s="185"/>
      <c r="N115" s="223"/>
      <c r="O115" s="223"/>
    </row>
    <row r="116" spans="1:15" x14ac:dyDescent="0.3">
      <c r="A116" s="183" t="s">
        <v>61</v>
      </c>
      <c r="B116" s="184"/>
      <c r="C116" s="185"/>
      <c r="D116" s="185"/>
      <c r="E116" s="185"/>
      <c r="F116" s="185"/>
      <c r="G116" s="185"/>
    </row>
    <row r="117" spans="1:15" x14ac:dyDescent="0.3">
      <c r="A117" s="492" t="s">
        <v>126</v>
      </c>
      <c r="B117" s="492"/>
      <c r="C117" s="492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</row>
    <row r="118" spans="1:15" ht="18" x14ac:dyDescent="0.3">
      <c r="A118" s="492" t="s">
        <v>219</v>
      </c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188"/>
      <c r="O118" s="188"/>
    </row>
    <row r="119" spans="1:15" ht="16.2" thickBot="1" x14ac:dyDescent="0.35">
      <c r="A119" s="188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88"/>
      <c r="O119" s="188"/>
    </row>
    <row r="120" spans="1:15" x14ac:dyDescent="0.3">
      <c r="A120" s="191"/>
      <c r="B120" s="483" t="s">
        <v>2</v>
      </c>
      <c r="C120" s="483"/>
      <c r="D120" s="483"/>
      <c r="E120" s="483"/>
      <c r="F120" s="483" t="s">
        <v>201</v>
      </c>
      <c r="G120" s="483"/>
      <c r="H120" s="483"/>
      <c r="I120" s="483"/>
      <c r="J120" s="483" t="s">
        <v>56</v>
      </c>
      <c r="K120" s="483"/>
      <c r="L120" s="483"/>
      <c r="M120" s="484"/>
      <c r="N120" s="425"/>
      <c r="O120" s="188"/>
    </row>
    <row r="121" spans="1:15" x14ac:dyDescent="0.3">
      <c r="A121" s="193" t="s">
        <v>54</v>
      </c>
      <c r="B121" s="485" t="s">
        <v>57</v>
      </c>
      <c r="C121" s="485"/>
      <c r="D121" s="488" t="s">
        <v>3</v>
      </c>
      <c r="E121" s="489"/>
      <c r="F121" s="485" t="s">
        <v>57</v>
      </c>
      <c r="G121" s="485"/>
      <c r="H121" s="488" t="s">
        <v>3</v>
      </c>
      <c r="I121" s="489"/>
      <c r="J121" s="485" t="s">
        <v>57</v>
      </c>
      <c r="K121" s="485"/>
      <c r="L121" s="488" t="s">
        <v>3</v>
      </c>
      <c r="M121" s="489"/>
      <c r="N121" s="218"/>
    </row>
    <row r="122" spans="1:15" ht="16.2" thickBot="1" x14ac:dyDescent="0.35">
      <c r="A122" s="194"/>
      <c r="B122" s="355">
        <v>2021</v>
      </c>
      <c r="C122" s="355">
        <v>2022</v>
      </c>
      <c r="D122" s="355">
        <v>2021</v>
      </c>
      <c r="E122" s="356">
        <v>2022</v>
      </c>
      <c r="F122" s="355">
        <v>2021</v>
      </c>
      <c r="G122" s="355">
        <v>2022</v>
      </c>
      <c r="H122" s="355">
        <v>2021</v>
      </c>
      <c r="I122" s="356">
        <v>2022</v>
      </c>
      <c r="J122" s="355">
        <v>2021</v>
      </c>
      <c r="K122" s="355">
        <v>2022</v>
      </c>
      <c r="L122" s="355">
        <v>2021</v>
      </c>
      <c r="M122" s="356">
        <v>2022</v>
      </c>
      <c r="N122" s="218"/>
    </row>
    <row r="123" spans="1:15" x14ac:dyDescent="0.3">
      <c r="A123" s="195"/>
      <c r="B123" s="196"/>
      <c r="C123" s="197"/>
      <c r="D123" s="197"/>
      <c r="E123" s="198"/>
      <c r="F123" s="196"/>
      <c r="G123" s="197"/>
      <c r="H123" s="197"/>
      <c r="I123" s="198"/>
      <c r="J123" s="196"/>
      <c r="K123" s="197"/>
      <c r="L123" s="197"/>
      <c r="M123" s="430"/>
      <c r="N123" s="218"/>
    </row>
    <row r="124" spans="1:15" x14ac:dyDescent="0.3">
      <c r="A124" s="164" t="s">
        <v>36</v>
      </c>
      <c r="B124" s="202">
        <v>571713.22080899996</v>
      </c>
      <c r="C124" s="202">
        <v>501578.33310300001</v>
      </c>
      <c r="D124" s="202">
        <v>533571.04</v>
      </c>
      <c r="E124" s="203">
        <v>613915.12</v>
      </c>
      <c r="F124" s="202">
        <v>30530.547159000005</v>
      </c>
      <c r="G124" s="202">
        <v>24722.640228</v>
      </c>
      <c r="H124" s="202">
        <v>31599.86</v>
      </c>
      <c r="I124" s="203">
        <v>41532.31</v>
      </c>
      <c r="J124" s="202">
        <v>541182.67365000001</v>
      </c>
      <c r="K124" s="202">
        <v>476855.69287500001</v>
      </c>
      <c r="L124" s="202">
        <v>501971.18000000005</v>
      </c>
      <c r="M124" s="203">
        <v>572382.81000000006</v>
      </c>
      <c r="N124" s="218"/>
    </row>
    <row r="125" spans="1:15" x14ac:dyDescent="0.3">
      <c r="A125" s="167" t="s">
        <v>114</v>
      </c>
      <c r="B125" s="206">
        <v>7704.6819400000004</v>
      </c>
      <c r="C125" s="207">
        <v>0</v>
      </c>
      <c r="D125" s="207">
        <v>22179.22309</v>
      </c>
      <c r="E125" s="208">
        <v>0</v>
      </c>
      <c r="F125" s="206">
        <v>3.2939400000000001</v>
      </c>
      <c r="G125" s="207">
        <v>0</v>
      </c>
      <c r="H125" s="207">
        <v>26.061140000000002</v>
      </c>
      <c r="I125" s="208">
        <v>0</v>
      </c>
      <c r="J125" s="206">
        <v>7701.3880000000008</v>
      </c>
      <c r="K125" s="207">
        <v>0</v>
      </c>
      <c r="L125" s="207">
        <v>22153.161949999998</v>
      </c>
      <c r="M125" s="208">
        <v>0</v>
      </c>
      <c r="N125" s="218"/>
    </row>
    <row r="126" spans="1:15" x14ac:dyDescent="0.3">
      <c r="A126" s="167" t="s">
        <v>190</v>
      </c>
      <c r="B126" s="206">
        <v>461022.55138000002</v>
      </c>
      <c r="C126" s="207">
        <v>388633.40124000004</v>
      </c>
      <c r="D126" s="207">
        <v>401432.08153999998</v>
      </c>
      <c r="E126" s="208">
        <v>432598.82058</v>
      </c>
      <c r="F126" s="206">
        <v>1549.3243799999998</v>
      </c>
      <c r="G126" s="207">
        <v>1728.75524</v>
      </c>
      <c r="H126" s="207">
        <v>1663.21254</v>
      </c>
      <c r="I126" s="208">
        <v>3899.7342799999997</v>
      </c>
      <c r="J126" s="206">
        <v>459473.22700000001</v>
      </c>
      <c r="K126" s="207">
        <v>386904.64600000001</v>
      </c>
      <c r="L126" s="207">
        <v>399768.86900000001</v>
      </c>
      <c r="M126" s="208">
        <v>428699.08630000002</v>
      </c>
      <c r="N126" s="218"/>
    </row>
    <row r="127" spans="1:15" x14ac:dyDescent="0.3">
      <c r="A127" s="245" t="s">
        <v>191</v>
      </c>
      <c r="B127" s="206">
        <v>13578.692959999998</v>
      </c>
      <c r="C127" s="207">
        <v>7213.6065200000003</v>
      </c>
      <c r="D127" s="207">
        <v>15650.820339999998</v>
      </c>
      <c r="E127" s="208">
        <v>13278.633579999998</v>
      </c>
      <c r="F127" s="206">
        <v>4672.2732599999999</v>
      </c>
      <c r="G127" s="207">
        <v>2566.0883199999998</v>
      </c>
      <c r="H127" s="207">
        <v>5920.4342799999986</v>
      </c>
      <c r="I127" s="208">
        <v>5314.6220599999997</v>
      </c>
      <c r="J127" s="206">
        <v>8906.4196999999986</v>
      </c>
      <c r="K127" s="207">
        <v>4647.5182000000004</v>
      </c>
      <c r="L127" s="207">
        <v>9730.3860600000007</v>
      </c>
      <c r="M127" s="208">
        <v>7964.0115199999982</v>
      </c>
      <c r="N127" s="218"/>
    </row>
    <row r="128" spans="1:15" ht="18" customHeight="1" x14ac:dyDescent="0.3">
      <c r="A128" s="164" t="s">
        <v>37</v>
      </c>
      <c r="B128" s="201">
        <v>30937.158890000006</v>
      </c>
      <c r="C128" s="202">
        <v>38256.037378999994</v>
      </c>
      <c r="D128" s="202">
        <v>128636.60802</v>
      </c>
      <c r="E128" s="203">
        <v>176758.95808000001</v>
      </c>
      <c r="F128" s="201">
        <v>15368.912940000004</v>
      </c>
      <c r="G128" s="202">
        <v>17540.945489000002</v>
      </c>
      <c r="H128" s="202">
        <v>52090.790599999993</v>
      </c>
      <c r="I128" s="203">
        <v>71966.10996999999</v>
      </c>
      <c r="J128" s="201">
        <v>15568.245950000002</v>
      </c>
      <c r="K128" s="202">
        <v>20715.091889999992</v>
      </c>
      <c r="L128" s="202">
        <v>76545.817420000007</v>
      </c>
      <c r="M128" s="203">
        <v>104792.84811000002</v>
      </c>
      <c r="N128" s="218"/>
    </row>
    <row r="129" spans="1:14" s="204" customFormat="1" ht="18" customHeight="1" x14ac:dyDescent="0.3">
      <c r="A129" s="164" t="s">
        <v>38</v>
      </c>
      <c r="B129" s="201">
        <v>93553.059374999983</v>
      </c>
      <c r="C129" s="202">
        <v>112347.373819</v>
      </c>
      <c r="D129" s="202">
        <v>59064.150650000018</v>
      </c>
      <c r="E129" s="203">
        <v>82788.33517000002</v>
      </c>
      <c r="F129" s="201">
        <v>68157.621993000022</v>
      </c>
      <c r="G129" s="202">
        <v>95139.956319000019</v>
      </c>
      <c r="H129" s="202">
        <v>44709.456129999999</v>
      </c>
      <c r="I129" s="203">
        <v>67386.958760000009</v>
      </c>
      <c r="J129" s="201">
        <v>25395.43738199996</v>
      </c>
      <c r="K129" s="202">
        <v>17207.417499999981</v>
      </c>
      <c r="L129" s="202">
        <v>14354.694520000019</v>
      </c>
      <c r="M129" s="203">
        <v>15401.376410000012</v>
      </c>
      <c r="N129" s="427"/>
    </row>
    <row r="130" spans="1:14" s="204" customFormat="1" ht="18" customHeight="1" x14ac:dyDescent="0.3">
      <c r="A130" s="164" t="s">
        <v>39</v>
      </c>
      <c r="B130" s="201">
        <v>99559.608855000013</v>
      </c>
      <c r="C130" s="202">
        <v>90246.239538999987</v>
      </c>
      <c r="D130" s="202">
        <v>235015.34851000001</v>
      </c>
      <c r="E130" s="203">
        <v>229190.84890000004</v>
      </c>
      <c r="F130" s="201">
        <v>28081.819221999998</v>
      </c>
      <c r="G130" s="202">
        <v>21043.653336999996</v>
      </c>
      <c r="H130" s="202">
        <v>82159.989619999993</v>
      </c>
      <c r="I130" s="203">
        <v>72766.878419999994</v>
      </c>
      <c r="J130" s="201">
        <v>71477.789633000008</v>
      </c>
      <c r="K130" s="202">
        <v>69202.586201999991</v>
      </c>
      <c r="L130" s="202">
        <v>152855.35889000003</v>
      </c>
      <c r="M130" s="203">
        <v>156423.97048000005</v>
      </c>
      <c r="N130" s="427"/>
    </row>
    <row r="131" spans="1:14" s="204" customFormat="1" ht="19.5" customHeight="1" x14ac:dyDescent="0.3">
      <c r="A131" s="164" t="s">
        <v>40</v>
      </c>
      <c r="B131" s="201">
        <v>65329.419391000025</v>
      </c>
      <c r="C131" s="202">
        <v>67373.844683000003</v>
      </c>
      <c r="D131" s="202">
        <v>118548.87620000001</v>
      </c>
      <c r="E131" s="203">
        <v>145935.54230999999</v>
      </c>
      <c r="F131" s="201">
        <v>61067.037604000019</v>
      </c>
      <c r="G131" s="202">
        <v>62142.105313</v>
      </c>
      <c r="H131" s="202">
        <v>107734.14739000003</v>
      </c>
      <c r="I131" s="203">
        <v>131618.16537</v>
      </c>
      <c r="J131" s="201">
        <v>4262.3817870000057</v>
      </c>
      <c r="K131" s="202">
        <v>5231.739370000003</v>
      </c>
      <c r="L131" s="202">
        <v>10814.728809999986</v>
      </c>
      <c r="M131" s="203">
        <v>14317.376939999987</v>
      </c>
      <c r="N131" s="427"/>
    </row>
    <row r="132" spans="1:14" s="204" customFormat="1" ht="18" customHeight="1" x14ac:dyDescent="0.3">
      <c r="A132" s="164" t="s">
        <v>41</v>
      </c>
      <c r="B132" s="201">
        <v>148316.24008199997</v>
      </c>
      <c r="C132" s="202">
        <v>148696.40376399999</v>
      </c>
      <c r="D132" s="202">
        <v>214183.26554000008</v>
      </c>
      <c r="E132" s="203">
        <v>253351.98747000011</v>
      </c>
      <c r="F132" s="201">
        <v>47032.942011999992</v>
      </c>
      <c r="G132" s="202">
        <v>53470.677819999997</v>
      </c>
      <c r="H132" s="202">
        <v>71377.944799999997</v>
      </c>
      <c r="I132" s="203">
        <v>92071.587449999992</v>
      </c>
      <c r="J132" s="201">
        <v>101283.29806999999</v>
      </c>
      <c r="K132" s="202">
        <v>95225.725943999991</v>
      </c>
      <c r="L132" s="202">
        <v>142805.32074000008</v>
      </c>
      <c r="M132" s="203">
        <v>161280.40002000012</v>
      </c>
      <c r="N132" s="427"/>
    </row>
    <row r="133" spans="1:14" s="204" customFormat="1" x14ac:dyDescent="0.3">
      <c r="A133" s="167" t="s">
        <v>118</v>
      </c>
      <c r="B133" s="206">
        <v>44245.489916999999</v>
      </c>
      <c r="C133" s="207">
        <v>43858.218080999992</v>
      </c>
      <c r="D133" s="207">
        <v>64528.582600000009</v>
      </c>
      <c r="E133" s="208">
        <v>76517.55756999999</v>
      </c>
      <c r="F133" s="206">
        <v>10829.837297</v>
      </c>
      <c r="G133" s="207">
        <v>13097.795264999999</v>
      </c>
      <c r="H133" s="207">
        <v>18961.012980000003</v>
      </c>
      <c r="I133" s="208">
        <v>24799.485709999997</v>
      </c>
      <c r="J133" s="206">
        <v>33415.652620000001</v>
      </c>
      <c r="K133" s="207">
        <v>30760.422815999991</v>
      </c>
      <c r="L133" s="207">
        <v>45567.569620000009</v>
      </c>
      <c r="M133" s="208">
        <v>51718.071859999996</v>
      </c>
      <c r="N133" s="427"/>
    </row>
    <row r="134" spans="1:14" ht="18" customHeight="1" x14ac:dyDescent="0.3">
      <c r="A134" s="164" t="s">
        <v>44</v>
      </c>
      <c r="B134" s="201">
        <v>35032.076625000009</v>
      </c>
      <c r="C134" s="202">
        <v>44366.422245000002</v>
      </c>
      <c r="D134" s="202">
        <v>126432.50837</v>
      </c>
      <c r="E134" s="203">
        <v>149065.34642000005</v>
      </c>
      <c r="F134" s="201">
        <v>26844.744275000008</v>
      </c>
      <c r="G134" s="202">
        <v>34656.812165000003</v>
      </c>
      <c r="H134" s="202">
        <v>106070.62880999999</v>
      </c>
      <c r="I134" s="203">
        <v>124196.50510000001</v>
      </c>
      <c r="J134" s="201">
        <v>8187.3323500000006</v>
      </c>
      <c r="K134" s="202">
        <v>9709.6100799999986</v>
      </c>
      <c r="L134" s="202">
        <v>20361.879560000001</v>
      </c>
      <c r="M134" s="203">
        <v>24868.841320000036</v>
      </c>
      <c r="N134" s="218"/>
    </row>
    <row r="135" spans="1:14" s="204" customFormat="1" ht="18" customHeight="1" x14ac:dyDescent="0.3">
      <c r="A135" s="169" t="s">
        <v>42</v>
      </c>
      <c r="B135" s="201">
        <v>277059.54322099988</v>
      </c>
      <c r="C135" s="202">
        <v>288909.84721199999</v>
      </c>
      <c r="D135" s="202">
        <v>217501.55122999992</v>
      </c>
      <c r="E135" s="203">
        <v>259618.83815999993</v>
      </c>
      <c r="F135" s="201">
        <v>247879.79224400004</v>
      </c>
      <c r="G135" s="202">
        <v>230896.84887199994</v>
      </c>
      <c r="H135" s="202">
        <v>167713.83635999999</v>
      </c>
      <c r="I135" s="203">
        <v>160696.27531000003</v>
      </c>
      <c r="J135" s="201">
        <v>29179.750976999843</v>
      </c>
      <c r="K135" s="202">
        <v>58012.998340000049</v>
      </c>
      <c r="L135" s="202">
        <v>49787.714869999938</v>
      </c>
      <c r="M135" s="203">
        <v>98922.5628499999</v>
      </c>
      <c r="N135" s="427"/>
    </row>
    <row r="136" spans="1:14" s="204" customFormat="1" x14ac:dyDescent="0.3">
      <c r="A136" s="171" t="s">
        <v>120</v>
      </c>
      <c r="B136" s="206">
        <v>1424.9271400000002</v>
      </c>
      <c r="C136" s="207">
        <v>2170.1258239999997</v>
      </c>
      <c r="D136" s="207">
        <v>995.97115999999983</v>
      </c>
      <c r="E136" s="208">
        <v>1544.47308</v>
      </c>
      <c r="F136" s="206">
        <v>1377.44001</v>
      </c>
      <c r="G136" s="207">
        <v>2019.5829649999998</v>
      </c>
      <c r="H136" s="207">
        <v>752.69475999999986</v>
      </c>
      <c r="I136" s="208">
        <v>1234.3376999999998</v>
      </c>
      <c r="J136" s="206">
        <v>47.487130000000207</v>
      </c>
      <c r="K136" s="207">
        <v>150.54285899999991</v>
      </c>
      <c r="L136" s="207">
        <v>243.27639999999997</v>
      </c>
      <c r="M136" s="208">
        <v>310.13538000000017</v>
      </c>
      <c r="N136" s="427"/>
    </row>
    <row r="137" spans="1:14" x14ac:dyDescent="0.3">
      <c r="A137" s="171" t="s">
        <v>6</v>
      </c>
      <c r="B137" s="206">
        <v>84732.348868000001</v>
      </c>
      <c r="C137" s="207">
        <v>84255.953223000019</v>
      </c>
      <c r="D137" s="207">
        <v>40356.685809999988</v>
      </c>
      <c r="E137" s="208">
        <v>43729.812459999994</v>
      </c>
      <c r="F137" s="206">
        <v>82364.848357999988</v>
      </c>
      <c r="G137" s="207">
        <v>79602.148292999977</v>
      </c>
      <c r="H137" s="207">
        <v>37719.320379999997</v>
      </c>
      <c r="I137" s="208">
        <v>38671.264999999999</v>
      </c>
      <c r="J137" s="206">
        <v>2367.5005100000126</v>
      </c>
      <c r="K137" s="207">
        <v>4653.8049300000421</v>
      </c>
      <c r="L137" s="207">
        <v>2637.3654299999907</v>
      </c>
      <c r="M137" s="208">
        <v>5058.5474599999943</v>
      </c>
      <c r="N137" s="218"/>
    </row>
    <row r="138" spans="1:14" x14ac:dyDescent="0.3">
      <c r="A138" s="171" t="s">
        <v>121</v>
      </c>
      <c r="B138" s="206">
        <v>159128.48807600001</v>
      </c>
      <c r="C138" s="207">
        <v>155547.74116600002</v>
      </c>
      <c r="D138" s="207">
        <v>86905.514999999999</v>
      </c>
      <c r="E138" s="208">
        <v>100999.23844999999</v>
      </c>
      <c r="F138" s="206">
        <v>149626.74567100001</v>
      </c>
      <c r="G138" s="207">
        <v>134043.40270599999</v>
      </c>
      <c r="H138" s="207">
        <v>78608.543770000004</v>
      </c>
      <c r="I138" s="208">
        <v>81647.906359999994</v>
      </c>
      <c r="J138" s="206">
        <v>9501.7424049999972</v>
      </c>
      <c r="K138" s="207">
        <v>21504.338460000028</v>
      </c>
      <c r="L138" s="207">
        <v>8296.9712299999956</v>
      </c>
      <c r="M138" s="208">
        <v>19351.332089999996</v>
      </c>
      <c r="N138" s="218"/>
    </row>
    <row r="139" spans="1:14" x14ac:dyDescent="0.3">
      <c r="A139" s="171" t="s">
        <v>122</v>
      </c>
      <c r="B139" s="206">
        <v>6451.5539270000008</v>
      </c>
      <c r="C139" s="207">
        <v>6171.4872599999999</v>
      </c>
      <c r="D139" s="207">
        <v>16083.078420000002</v>
      </c>
      <c r="E139" s="208">
        <v>15603.613240000004</v>
      </c>
      <c r="F139" s="206">
        <v>4792.467947000001</v>
      </c>
      <c r="G139" s="207">
        <v>4606.7779499999997</v>
      </c>
      <c r="H139" s="207">
        <v>12224.113340000002</v>
      </c>
      <c r="I139" s="208">
        <v>11612.496469999998</v>
      </c>
      <c r="J139" s="206">
        <v>1659.0859799999998</v>
      </c>
      <c r="K139" s="207">
        <v>1564.7093100000002</v>
      </c>
      <c r="L139" s="207">
        <v>3858.9650799999999</v>
      </c>
      <c r="M139" s="208">
        <v>3991.116770000006</v>
      </c>
      <c r="N139" s="218"/>
    </row>
    <row r="140" spans="1:14" x14ac:dyDescent="0.3">
      <c r="A140" s="171" t="s">
        <v>123</v>
      </c>
      <c r="B140" s="206">
        <v>5264.0258500000009</v>
      </c>
      <c r="C140" s="207">
        <v>4851.0033359999989</v>
      </c>
      <c r="D140" s="207">
        <v>12430.727990000005</v>
      </c>
      <c r="E140" s="208">
        <v>11096.752349999999</v>
      </c>
      <c r="F140" s="206">
        <v>3818.0323699999999</v>
      </c>
      <c r="G140" s="207">
        <v>3519.1056160000003</v>
      </c>
      <c r="H140" s="207">
        <v>9120.575429999999</v>
      </c>
      <c r="I140" s="208">
        <v>7772.2602499999994</v>
      </c>
      <c r="J140" s="206">
        <v>1445.993480000001</v>
      </c>
      <c r="K140" s="207">
        <v>1331.8977199999986</v>
      </c>
      <c r="L140" s="207">
        <v>3310.1525600000059</v>
      </c>
      <c r="M140" s="208">
        <v>3324.4920999999995</v>
      </c>
      <c r="N140" s="218"/>
    </row>
    <row r="141" spans="1:14" s="246" customFormat="1" x14ac:dyDescent="0.3">
      <c r="A141" s="171" t="s">
        <v>178</v>
      </c>
      <c r="B141" s="206">
        <v>331.58800000000002</v>
      </c>
      <c r="C141" s="207">
        <v>176.47414000000001</v>
      </c>
      <c r="D141" s="207">
        <v>485.27476999999999</v>
      </c>
      <c r="E141" s="208">
        <v>398.25923</v>
      </c>
      <c r="F141" s="206">
        <v>189.465</v>
      </c>
      <c r="G141" s="207">
        <v>2.8755000000000002</v>
      </c>
      <c r="H141" s="207">
        <v>167.70707999999999</v>
      </c>
      <c r="I141" s="208">
        <v>7.2900900000000002</v>
      </c>
      <c r="J141" s="206">
        <v>0</v>
      </c>
      <c r="K141" s="207">
        <v>173.59864000000002</v>
      </c>
      <c r="L141" s="207">
        <v>0</v>
      </c>
      <c r="M141" s="208">
        <v>390.96913999999998</v>
      </c>
      <c r="N141" s="429"/>
    </row>
    <row r="142" spans="1:14" s="246" customFormat="1" x14ac:dyDescent="0.3">
      <c r="A142" s="245" t="s">
        <v>125</v>
      </c>
      <c r="B142" s="206">
        <v>22256.678537999996</v>
      </c>
      <c r="C142" s="207">
        <v>36753.324675999997</v>
      </c>
      <c r="D142" s="207">
        <v>70850.813369999989</v>
      </c>
      <c r="E142" s="208">
        <v>94300.079730000027</v>
      </c>
      <c r="F142" s="206">
        <v>7774.2003659999991</v>
      </c>
      <c r="G142" s="207">
        <v>8185.9660769999991</v>
      </c>
      <c r="H142" s="207">
        <v>36947.525819999995</v>
      </c>
      <c r="I142" s="208">
        <v>25563.835899999998</v>
      </c>
      <c r="J142" s="206">
        <v>14482.478171999997</v>
      </c>
      <c r="K142" s="207">
        <v>28567.358598999999</v>
      </c>
      <c r="L142" s="207">
        <v>33903.287549999994</v>
      </c>
      <c r="M142" s="208">
        <v>68736.243830000021</v>
      </c>
      <c r="N142" s="429"/>
    </row>
    <row r="143" spans="1:14" s="246" customFormat="1" ht="18" customHeight="1" x14ac:dyDescent="0.3">
      <c r="A143" s="173" t="s">
        <v>43</v>
      </c>
      <c r="B143" s="201">
        <v>283571.51123799995</v>
      </c>
      <c r="C143" s="202">
        <v>174428.16350800006</v>
      </c>
      <c r="D143" s="202">
        <v>132796.31078999996</v>
      </c>
      <c r="E143" s="203">
        <v>115904.68309000001</v>
      </c>
      <c r="F143" s="201">
        <v>76112.552911999985</v>
      </c>
      <c r="G143" s="202">
        <v>45960.083196</v>
      </c>
      <c r="H143" s="202">
        <v>38888.456720000009</v>
      </c>
      <c r="I143" s="203">
        <v>47477.252479999996</v>
      </c>
      <c r="J143" s="201">
        <v>207458.95832599996</v>
      </c>
      <c r="K143" s="202">
        <v>128468.08031200006</v>
      </c>
      <c r="L143" s="202">
        <v>93907.854069999943</v>
      </c>
      <c r="M143" s="203">
        <v>68427.43061000001</v>
      </c>
      <c r="N143" s="429"/>
    </row>
    <row r="144" spans="1:14" s="204" customFormat="1" ht="18" customHeight="1" x14ac:dyDescent="0.3">
      <c r="A144" s="173" t="s">
        <v>220</v>
      </c>
      <c r="B144" s="201">
        <v>33429.885859000002</v>
      </c>
      <c r="C144" s="202">
        <v>39026.073999</v>
      </c>
      <c r="D144" s="202">
        <v>86719.927420000007</v>
      </c>
      <c r="E144" s="203">
        <v>135567.92193999994</v>
      </c>
      <c r="F144" s="201">
        <v>19043.063978000002</v>
      </c>
      <c r="G144" s="202">
        <v>18163.235836000007</v>
      </c>
      <c r="H144" s="202">
        <v>45545.32684999999</v>
      </c>
      <c r="I144" s="203">
        <v>77069.982770000031</v>
      </c>
      <c r="J144" s="201">
        <v>14386.821881</v>
      </c>
      <c r="K144" s="202">
        <v>20862.838162999993</v>
      </c>
      <c r="L144" s="202">
        <v>41174.600570000017</v>
      </c>
      <c r="M144" s="203">
        <v>58497.939169999911</v>
      </c>
      <c r="N144" s="427"/>
    </row>
    <row r="145" spans="1:15" s="204" customFormat="1" ht="7.5" customHeight="1" x14ac:dyDescent="0.3">
      <c r="A145" s="247"/>
      <c r="B145" s="249"/>
      <c r="C145" s="202"/>
      <c r="D145" s="202"/>
      <c r="E145" s="203"/>
      <c r="F145" s="249"/>
      <c r="G145" s="202"/>
      <c r="H145" s="202"/>
      <c r="I145" s="203"/>
      <c r="J145" s="249"/>
      <c r="K145" s="202"/>
      <c r="L145" s="202"/>
      <c r="M145" s="203"/>
      <c r="N145" s="427"/>
    </row>
    <row r="146" spans="1:15" s="204" customFormat="1" ht="18" customHeight="1" x14ac:dyDescent="0.3">
      <c r="A146" s="250" t="s">
        <v>137</v>
      </c>
      <c r="B146" s="248">
        <v>1638501.7243449998</v>
      </c>
      <c r="C146" s="202">
        <v>1505228.7392510001</v>
      </c>
      <c r="D146" s="251">
        <v>1852469.5867300001</v>
      </c>
      <c r="E146" s="252">
        <v>2162097.5815399997</v>
      </c>
      <c r="F146" s="248">
        <v>620119.03433900001</v>
      </c>
      <c r="G146" s="202">
        <v>603736.95857499982</v>
      </c>
      <c r="H146" s="251">
        <v>747890.43727999995</v>
      </c>
      <c r="I146" s="252">
        <v>886782.02563000005</v>
      </c>
      <c r="J146" s="248">
        <v>1018382.6900059998</v>
      </c>
      <c r="K146" s="202">
        <v>901491.78067600029</v>
      </c>
      <c r="L146" s="251">
        <v>1104579.1494500001</v>
      </c>
      <c r="M146" s="252">
        <v>1275315.5559099996</v>
      </c>
      <c r="N146" s="427"/>
    </row>
    <row r="147" spans="1:15" ht="9.75" customHeight="1" thickBot="1" x14ac:dyDescent="0.35">
      <c r="A147" s="253"/>
      <c r="B147" s="254"/>
      <c r="C147" s="255"/>
      <c r="D147" s="255"/>
      <c r="E147" s="256"/>
      <c r="F147" s="254"/>
      <c r="G147" s="255"/>
      <c r="H147" s="255"/>
      <c r="I147" s="256"/>
      <c r="J147" s="254"/>
      <c r="K147" s="255"/>
      <c r="L147" s="255"/>
      <c r="M147" s="256"/>
      <c r="N147" s="218"/>
    </row>
    <row r="148" spans="1:15" ht="18" customHeight="1" thickBot="1" x14ac:dyDescent="0.35">
      <c r="A148" s="257" t="s">
        <v>139</v>
      </c>
      <c r="B148" s="258">
        <v>4034822.2663489999</v>
      </c>
      <c r="C148" s="258">
        <v>3936537.0400289996</v>
      </c>
      <c r="D148" s="258">
        <v>4687153.6203300003</v>
      </c>
      <c r="E148" s="259">
        <v>5775516.9432199989</v>
      </c>
      <c r="F148" s="260">
        <v>1778497.7917470001</v>
      </c>
      <c r="G148" s="258">
        <v>1672738.936006</v>
      </c>
      <c r="H148" s="258">
        <v>1835790.6932299999</v>
      </c>
      <c r="I148" s="258">
        <v>2251364.5382500002</v>
      </c>
      <c r="J148" s="260">
        <v>2256324.4746019999</v>
      </c>
      <c r="K148" s="258">
        <v>2263798.1040229993</v>
      </c>
      <c r="L148" s="258">
        <v>2851362.9271000004</v>
      </c>
      <c r="M148" s="259">
        <v>3524152.4049699986</v>
      </c>
      <c r="N148" s="218"/>
    </row>
    <row r="149" spans="1:15" ht="18" customHeight="1" x14ac:dyDescent="0.3">
      <c r="A149" s="331" t="s">
        <v>223</v>
      </c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18"/>
      <c r="O149" s="218"/>
    </row>
    <row r="150" spans="1:15" ht="18" customHeight="1" x14ac:dyDescent="0.3">
      <c r="A150" s="480" t="s">
        <v>232</v>
      </c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  <c r="L150" s="481"/>
      <c r="M150" s="481"/>
      <c r="N150" s="218"/>
      <c r="O150" s="218"/>
    </row>
    <row r="151" spans="1:15" s="218" customFormat="1" ht="16.05" customHeight="1" x14ac:dyDescent="0.3">
      <c r="A151" s="491" t="str">
        <f>$A$40</f>
        <v>Font: Elaboració pròpia a partir de la base de dades DataComex del Ministeri d'Indústria, Comerç i Turisme.</v>
      </c>
      <c r="B151" s="491"/>
      <c r="C151" s="491"/>
      <c r="D151" s="491"/>
      <c r="E151" s="491"/>
      <c r="F151" s="491"/>
      <c r="G151" s="491"/>
      <c r="H151" s="491"/>
      <c r="I151" s="491"/>
      <c r="J151" s="222"/>
      <c r="K151" s="222"/>
      <c r="L151" s="222"/>
      <c r="M151" s="222"/>
      <c r="N151" s="262"/>
      <c r="O151" s="262"/>
    </row>
    <row r="152" spans="1:15" s="218" customFormat="1" ht="16.05" customHeight="1" x14ac:dyDescent="0.3">
      <c r="A152" s="263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</row>
    <row r="153" spans="1:15" x14ac:dyDescent="0.3">
      <c r="D153" s="185"/>
      <c r="N153" s="222"/>
      <c r="O153" s="222"/>
    </row>
    <row r="154" spans="1:15" x14ac:dyDescent="0.3">
      <c r="D154" s="185"/>
    </row>
    <row r="155" spans="1:15" x14ac:dyDescent="0.3">
      <c r="D155" s="185"/>
    </row>
    <row r="156" spans="1:15" x14ac:dyDescent="0.3">
      <c r="D156" s="185"/>
    </row>
    <row r="157" spans="1:15" x14ac:dyDescent="0.3">
      <c r="D157" s="185"/>
    </row>
    <row r="158" spans="1:15" x14ac:dyDescent="0.3">
      <c r="D158" s="185"/>
    </row>
    <row r="173" spans="4:4" x14ac:dyDescent="0.3">
      <c r="D173" s="185"/>
    </row>
    <row r="174" spans="4:4" x14ac:dyDescent="0.3">
      <c r="D174" s="185"/>
    </row>
  </sheetData>
  <mergeCells count="51">
    <mergeCell ref="F46:I46"/>
    <mergeCell ref="J46:M46"/>
    <mergeCell ref="A2:M2"/>
    <mergeCell ref="B5:E5"/>
    <mergeCell ref="F5:I5"/>
    <mergeCell ref="J5:M5"/>
    <mergeCell ref="A3:N3"/>
    <mergeCell ref="H6:I6"/>
    <mergeCell ref="A44:M44"/>
    <mergeCell ref="A43:M43"/>
    <mergeCell ref="B46:E46"/>
    <mergeCell ref="L6:M6"/>
    <mergeCell ref="J6:K6"/>
    <mergeCell ref="B6:C6"/>
    <mergeCell ref="D6:E6"/>
    <mergeCell ref="F6:G6"/>
    <mergeCell ref="F47:G47"/>
    <mergeCell ref="J47:K47"/>
    <mergeCell ref="O77:O78"/>
    <mergeCell ref="O75:O76"/>
    <mergeCell ref="O72:O74"/>
    <mergeCell ref="L47:M47"/>
    <mergeCell ref="A72:I72"/>
    <mergeCell ref="B47:C47"/>
    <mergeCell ref="D47:E47"/>
    <mergeCell ref="H47:I47"/>
    <mergeCell ref="A75:M75"/>
    <mergeCell ref="B78:E78"/>
    <mergeCell ref="F78:I78"/>
    <mergeCell ref="J78:M78"/>
    <mergeCell ref="L79:M79"/>
    <mergeCell ref="B79:C79"/>
    <mergeCell ref="D79:E79"/>
    <mergeCell ref="F79:G79"/>
    <mergeCell ref="A76:M76"/>
    <mergeCell ref="A150:M150"/>
    <mergeCell ref="A151:I151"/>
    <mergeCell ref="J121:K121"/>
    <mergeCell ref="H79:I79"/>
    <mergeCell ref="B121:C121"/>
    <mergeCell ref="D121:E121"/>
    <mergeCell ref="F121:G121"/>
    <mergeCell ref="A117:M117"/>
    <mergeCell ref="A118:M118"/>
    <mergeCell ref="B120:E120"/>
    <mergeCell ref="F120:I120"/>
    <mergeCell ref="J120:M120"/>
    <mergeCell ref="H121:I121"/>
    <mergeCell ref="L121:M121"/>
    <mergeCell ref="A114:I114"/>
    <mergeCell ref="J79:K79"/>
  </mergeCells>
  <phoneticPr fontId="12" type="noConversion"/>
  <printOptions horizontalCentered="1"/>
  <pageMargins left="0.42" right="0.25" top="0.39" bottom="0.2" header="0.4" footer="0"/>
  <pageSetup paperSize="9" scale="77" firstPageNumber="0" fitToHeight="4" orientation="landscape" r:id="rId1"/>
  <headerFooter alignWithMargins="0"/>
  <rowBreaks count="3" manualBreakCount="3">
    <brk id="40" max="12" man="1"/>
    <brk id="72" max="12" man="1"/>
    <brk id="11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4B6AF-934F-4893-BEBB-0DD9219B0E7E}">
  <dimension ref="A1:J75"/>
  <sheetViews>
    <sheetView view="pageBreakPreview" zoomScale="96" zoomScaleNormal="75" zoomScaleSheetLayoutView="96" workbookViewId="0">
      <selection activeCell="H12" sqref="H12"/>
    </sheetView>
  </sheetViews>
  <sheetFormatPr baseColWidth="10" defaultRowHeight="13.2" x14ac:dyDescent="0.25"/>
  <cols>
    <col min="1" max="1" width="28.44140625" customWidth="1"/>
    <col min="2" max="5" width="12.77734375" customWidth="1"/>
    <col min="6" max="6" width="14.21875" customWidth="1"/>
    <col min="7" max="8" width="12.77734375" customWidth="1"/>
    <col min="9" max="9" width="12.77734375" style="295" customWidth="1"/>
    <col min="10" max="10" width="11.44140625" style="295"/>
  </cols>
  <sheetData>
    <row r="1" spans="1:9" ht="15.6" x14ac:dyDescent="0.3">
      <c r="A1" s="373" t="s">
        <v>52</v>
      </c>
      <c r="B1" s="374"/>
      <c r="C1" s="3"/>
      <c r="D1" s="3"/>
      <c r="E1" s="3"/>
      <c r="F1" s="3"/>
      <c r="G1" s="3"/>
      <c r="H1" s="3"/>
      <c r="I1" s="264"/>
    </row>
    <row r="2" spans="1:9" ht="15.6" x14ac:dyDescent="0.3">
      <c r="A2" s="496" t="s">
        <v>140</v>
      </c>
      <c r="B2" s="496"/>
      <c r="C2" s="496"/>
      <c r="D2" s="496"/>
      <c r="E2" s="496"/>
      <c r="F2" s="496"/>
      <c r="G2" s="496"/>
      <c r="H2" s="496"/>
      <c r="I2" s="496"/>
    </row>
    <row r="3" spans="1:9" ht="18" x14ac:dyDescent="0.3">
      <c r="A3" s="496" t="s">
        <v>228</v>
      </c>
      <c r="B3" s="496"/>
      <c r="C3" s="496"/>
      <c r="D3" s="496"/>
      <c r="E3" s="496"/>
      <c r="F3" s="496"/>
      <c r="G3" s="496"/>
      <c r="H3" s="496"/>
      <c r="I3" s="496"/>
    </row>
    <row r="4" spans="1:9" ht="16.2" thickBot="1" x14ac:dyDescent="0.35">
      <c r="A4" s="4"/>
      <c r="B4" s="4"/>
      <c r="C4" s="4"/>
      <c r="D4" s="4"/>
      <c r="E4" s="4"/>
      <c r="F4" s="4"/>
      <c r="G4" s="4"/>
      <c r="H4" s="4"/>
      <c r="I4" s="265"/>
    </row>
    <row r="5" spans="1:9" ht="16.2" thickBot="1" x14ac:dyDescent="0.35">
      <c r="A5" s="375" t="s">
        <v>0</v>
      </c>
      <c r="B5" s="497" t="s">
        <v>20</v>
      </c>
      <c r="C5" s="498"/>
      <c r="D5" s="498"/>
      <c r="E5" s="499"/>
      <c r="F5" s="503" t="s">
        <v>21</v>
      </c>
      <c r="G5" s="501"/>
      <c r="H5" s="501"/>
      <c r="I5" s="501"/>
    </row>
    <row r="6" spans="1:9" ht="15.6" x14ac:dyDescent="0.3">
      <c r="A6" s="376" t="s">
        <v>54</v>
      </c>
      <c r="B6" s="500"/>
      <c r="C6" s="501"/>
      <c r="D6" s="501"/>
      <c r="E6" s="502"/>
      <c r="F6" s="503"/>
      <c r="G6" s="501"/>
      <c r="H6" s="501"/>
      <c r="I6" s="501"/>
    </row>
    <row r="7" spans="1:9" ht="16.2" thickBot="1" x14ac:dyDescent="0.35">
      <c r="A7" s="377"/>
      <c r="B7" s="378">
        <v>2021</v>
      </c>
      <c r="C7" s="379">
        <v>2022</v>
      </c>
      <c r="D7" s="380" t="s">
        <v>9</v>
      </c>
      <c r="E7" s="381" t="s">
        <v>10</v>
      </c>
      <c r="F7" s="382">
        <v>2021</v>
      </c>
      <c r="G7" s="355">
        <v>2022</v>
      </c>
      <c r="H7" s="383" t="s">
        <v>9</v>
      </c>
      <c r="I7" s="384" t="s">
        <v>10</v>
      </c>
    </row>
    <row r="8" spans="1:9" ht="20.100000000000001" customHeight="1" x14ac:dyDescent="0.3">
      <c r="A8" s="385" t="s">
        <v>141</v>
      </c>
      <c r="B8" s="267">
        <v>1704808.3064099974</v>
      </c>
      <c r="C8" s="268">
        <v>1527403.2529199964</v>
      </c>
      <c r="D8" s="269">
        <v>17.595874683420195</v>
      </c>
      <c r="E8" s="386">
        <v>-10.406158441565921</v>
      </c>
      <c r="F8" s="387">
        <v>291904.4659200004</v>
      </c>
      <c r="G8" s="387">
        <v>340265.33792999858</v>
      </c>
      <c r="H8" s="388">
        <v>5.8915131110785808</v>
      </c>
      <c r="I8" s="266">
        <v>16.567362838241735</v>
      </c>
    </row>
    <row r="9" spans="1:9" ht="20.100000000000001" customHeight="1" x14ac:dyDescent="0.3">
      <c r="A9" s="385" t="s">
        <v>142</v>
      </c>
      <c r="B9" s="267">
        <v>1370089.1851200007</v>
      </c>
      <c r="C9" s="268">
        <v>1421229.4185199977</v>
      </c>
      <c r="D9" s="269">
        <v>16.37273895866052</v>
      </c>
      <c r="E9" s="270">
        <v>3.732620763335035</v>
      </c>
      <c r="F9" s="268">
        <v>291039.11469999934</v>
      </c>
      <c r="G9" s="268">
        <v>354643.51785000047</v>
      </c>
      <c r="H9" s="269">
        <v>6.1404636390032463</v>
      </c>
      <c r="I9" s="271">
        <v>21.854245679507386</v>
      </c>
    </row>
    <row r="10" spans="1:9" ht="20.100000000000001" customHeight="1" x14ac:dyDescent="0.3">
      <c r="A10" s="385" t="s">
        <v>143</v>
      </c>
      <c r="B10" s="267">
        <v>697593.60766999854</v>
      </c>
      <c r="C10" s="268">
        <v>781367.46088999871</v>
      </c>
      <c r="D10" s="269">
        <v>9.0014499427302166</v>
      </c>
      <c r="E10" s="270">
        <v>12.008976616028562</v>
      </c>
      <c r="F10" s="268">
        <v>168935.84267999965</v>
      </c>
      <c r="G10" s="268">
        <v>217064.83325999993</v>
      </c>
      <c r="H10" s="269">
        <v>3.7583619856350641</v>
      </c>
      <c r="I10" s="271">
        <v>28.489508097560332</v>
      </c>
    </row>
    <row r="11" spans="1:9" ht="20.100000000000001" customHeight="1" x14ac:dyDescent="0.3">
      <c r="A11" s="385" t="s">
        <v>198</v>
      </c>
      <c r="B11" s="267">
        <v>367874.08481999941</v>
      </c>
      <c r="C11" s="268">
        <v>401351.9425699999</v>
      </c>
      <c r="D11" s="269">
        <v>4.6236240965887774</v>
      </c>
      <c r="E11" s="270">
        <v>9.1003577396274693</v>
      </c>
      <c r="F11" s="268">
        <v>355258.72316000052</v>
      </c>
      <c r="G11" s="268">
        <v>375727.69499999849</v>
      </c>
      <c r="H11" s="269">
        <v>6.5055249375510042</v>
      </c>
      <c r="I11" s="271">
        <v>5.7617084410842807</v>
      </c>
    </row>
    <row r="12" spans="1:9" ht="20.100000000000001" customHeight="1" x14ac:dyDescent="0.3">
      <c r="A12" s="385" t="s">
        <v>11</v>
      </c>
      <c r="B12" s="267">
        <v>312427.04827000079</v>
      </c>
      <c r="C12" s="268">
        <v>434092.9173099997</v>
      </c>
      <c r="D12" s="269">
        <v>5.0008041814397801</v>
      </c>
      <c r="E12" s="270">
        <v>38.942168968307357</v>
      </c>
      <c r="F12" s="268">
        <v>207046.80085999976</v>
      </c>
      <c r="G12" s="268">
        <v>263598.59100000025</v>
      </c>
      <c r="H12" s="269">
        <v>4.5640692184104665</v>
      </c>
      <c r="I12" s="271">
        <v>27.313530035288736</v>
      </c>
    </row>
    <row r="13" spans="1:9" ht="20.100000000000001" customHeight="1" x14ac:dyDescent="0.3">
      <c r="A13" s="385" t="s">
        <v>145</v>
      </c>
      <c r="B13" s="267">
        <v>240196.3585700001</v>
      </c>
      <c r="C13" s="268">
        <v>268194.47711999994</v>
      </c>
      <c r="D13" s="269">
        <v>3.0896335994880233</v>
      </c>
      <c r="E13" s="270">
        <v>11.65634596489538</v>
      </c>
      <c r="F13" s="268">
        <v>39019.36788000002</v>
      </c>
      <c r="G13" s="268">
        <v>68090.5071399999</v>
      </c>
      <c r="H13" s="269">
        <v>1.1789508681540386</v>
      </c>
      <c r="I13" s="271">
        <v>74.50438292441109</v>
      </c>
    </row>
    <row r="14" spans="1:9" ht="20.100000000000001" customHeight="1" x14ac:dyDescent="0.3">
      <c r="A14" s="385" t="s">
        <v>144</v>
      </c>
      <c r="B14" s="267">
        <v>208647.51391999953</v>
      </c>
      <c r="C14" s="268">
        <v>214893.51757</v>
      </c>
      <c r="D14" s="269">
        <v>2.4755999427213036</v>
      </c>
      <c r="E14" s="270">
        <v>2.9935672525651711</v>
      </c>
      <c r="F14" s="268">
        <v>122179.07148999993</v>
      </c>
      <c r="G14" s="268">
        <v>122708.16727999995</v>
      </c>
      <c r="H14" s="269">
        <v>2.1246265657399115</v>
      </c>
      <c r="I14" s="271">
        <v>0.43304944418677849</v>
      </c>
    </row>
    <row r="15" spans="1:9" ht="20.100000000000001" customHeight="1" x14ac:dyDescent="0.3">
      <c r="A15" s="385" t="s">
        <v>146</v>
      </c>
      <c r="B15" s="267">
        <v>137277.39360999974</v>
      </c>
      <c r="C15" s="268">
        <v>129566.40003000024</v>
      </c>
      <c r="D15" s="269">
        <v>1.4926209786127709</v>
      </c>
      <c r="E15" s="270">
        <v>-5.6170891486373762</v>
      </c>
      <c r="F15" s="268">
        <v>12056.46403999999</v>
      </c>
      <c r="G15" s="268">
        <v>16421.856910000006</v>
      </c>
      <c r="H15" s="269">
        <v>0.28433570660501811</v>
      </c>
      <c r="I15" s="271">
        <v>36.207903540514508</v>
      </c>
    </row>
    <row r="16" spans="1:9" ht="20.100000000000001" customHeight="1" x14ac:dyDescent="0.3">
      <c r="A16" s="385" t="s">
        <v>147</v>
      </c>
      <c r="B16" s="267">
        <v>106622.51353000014</v>
      </c>
      <c r="C16" s="268">
        <v>119011.73792999999</v>
      </c>
      <c r="D16" s="269">
        <v>1.3710299637433163</v>
      </c>
      <c r="E16" s="270">
        <v>11.619707686326421</v>
      </c>
      <c r="F16" s="268">
        <v>15025.871589999988</v>
      </c>
      <c r="G16" s="268">
        <v>18523.22354000001</v>
      </c>
      <c r="H16" s="269">
        <v>0.32071975067822012</v>
      </c>
      <c r="I16" s="271">
        <v>23.275534660682041</v>
      </c>
    </row>
    <row r="17" spans="1:9" ht="20.100000000000001" customHeight="1" x14ac:dyDescent="0.3">
      <c r="A17" s="385" t="s">
        <v>149</v>
      </c>
      <c r="B17" s="267">
        <v>104942.13147999995</v>
      </c>
      <c r="C17" s="268">
        <v>139538.30941999998</v>
      </c>
      <c r="D17" s="269">
        <v>1.6074986100734965</v>
      </c>
      <c r="E17" s="270">
        <v>32.966909907479277</v>
      </c>
      <c r="F17" s="268">
        <v>49945.681009999964</v>
      </c>
      <c r="G17" s="268">
        <v>74091.172749999954</v>
      </c>
      <c r="H17" s="269">
        <v>1.2828491974155007</v>
      </c>
      <c r="I17" s="271">
        <v>48.34350288499553</v>
      </c>
    </row>
    <row r="18" spans="1:9" ht="20.100000000000001" customHeight="1" x14ac:dyDescent="0.3">
      <c r="A18" s="385" t="s">
        <v>12</v>
      </c>
      <c r="B18" s="272">
        <v>91131.283729999981</v>
      </c>
      <c r="C18" s="273">
        <v>91040.48464000001</v>
      </c>
      <c r="D18" s="269">
        <v>1.0487976608539991</v>
      </c>
      <c r="E18" s="270">
        <v>-9.9635477833260211E-2</v>
      </c>
      <c r="F18" s="273">
        <v>7558.71702</v>
      </c>
      <c r="G18" s="273">
        <v>8927.78701</v>
      </c>
      <c r="H18" s="269">
        <v>0.15457987740482942</v>
      </c>
      <c r="I18" s="271">
        <v>18.112465202461038</v>
      </c>
    </row>
    <row r="19" spans="1:9" ht="20.100000000000001" customHeight="1" x14ac:dyDescent="0.3">
      <c r="A19" s="385" t="s">
        <v>151</v>
      </c>
      <c r="B19" s="267">
        <v>58379.5203599999</v>
      </c>
      <c r="C19" s="268">
        <v>63472.592399999943</v>
      </c>
      <c r="D19" s="269">
        <v>0.73121212722774509</v>
      </c>
      <c r="E19" s="270">
        <v>8.7240731143274104</v>
      </c>
      <c r="F19" s="268">
        <v>268.63125000000002</v>
      </c>
      <c r="G19" s="268">
        <v>612.96485000000007</v>
      </c>
      <c r="H19" s="269">
        <v>1.0613159930936757E-2</v>
      </c>
      <c r="I19" s="271">
        <v>128.18076824643447</v>
      </c>
    </row>
    <row r="20" spans="1:9" ht="20.100000000000001" customHeight="1" x14ac:dyDescent="0.3">
      <c r="A20" s="385" t="s">
        <v>148</v>
      </c>
      <c r="B20" s="267">
        <v>48876.461869999941</v>
      </c>
      <c r="C20" s="268">
        <v>71719.605550000037</v>
      </c>
      <c r="D20" s="269">
        <v>0.82621874032909937</v>
      </c>
      <c r="E20" s="270">
        <v>46.736491975948582</v>
      </c>
      <c r="F20" s="268">
        <v>69031.480939999994</v>
      </c>
      <c r="G20" s="268">
        <v>147746.97818000003</v>
      </c>
      <c r="H20" s="269">
        <v>2.5581602415488645</v>
      </c>
      <c r="I20" s="271">
        <v>114.02840583474818</v>
      </c>
    </row>
    <row r="21" spans="1:9" ht="20.100000000000001" customHeight="1" x14ac:dyDescent="0.3">
      <c r="A21" s="385" t="s">
        <v>150</v>
      </c>
      <c r="B21" s="267">
        <v>37638.300940000001</v>
      </c>
      <c r="C21" s="268">
        <v>38473.87940000002</v>
      </c>
      <c r="D21" s="269">
        <v>0.44322385670791919</v>
      </c>
      <c r="E21" s="270">
        <v>2.2200217308747057</v>
      </c>
      <c r="F21" s="268">
        <v>768.05749000000014</v>
      </c>
      <c r="G21" s="268">
        <v>1200.11095</v>
      </c>
      <c r="H21" s="269">
        <v>2.0779281955920385E-2</v>
      </c>
      <c r="I21" s="271">
        <v>56.252750038281619</v>
      </c>
    </row>
    <row r="22" spans="1:9" ht="20.100000000000001" customHeight="1" x14ac:dyDescent="0.3">
      <c r="A22" s="385" t="s">
        <v>13</v>
      </c>
      <c r="B22" s="272">
        <v>36312.597890000005</v>
      </c>
      <c r="C22" s="273">
        <v>37131.174079999997</v>
      </c>
      <c r="D22" s="274">
        <v>0.42775572509152049</v>
      </c>
      <c r="E22" s="270">
        <v>2.2542484910599541</v>
      </c>
      <c r="F22" s="273">
        <v>9169.9940600000082</v>
      </c>
      <c r="G22" s="273">
        <v>10665.970249999995</v>
      </c>
      <c r="H22" s="269">
        <v>0.18467559450083221</v>
      </c>
      <c r="I22" s="271">
        <v>16.313818528253066</v>
      </c>
    </row>
    <row r="23" spans="1:9" ht="20.100000000000001" customHeight="1" x14ac:dyDescent="0.3">
      <c r="A23" s="385" t="s">
        <v>203</v>
      </c>
      <c r="B23" s="272">
        <v>38245.746619999896</v>
      </c>
      <c r="C23" s="273">
        <v>48371.77022999998</v>
      </c>
      <c r="D23" s="269">
        <v>0.55724878518826704</v>
      </c>
      <c r="E23" s="270">
        <v>26.476208480408829</v>
      </c>
      <c r="F23" s="273">
        <v>15825.278410000023</v>
      </c>
      <c r="G23" s="273">
        <v>33248.712570000003</v>
      </c>
      <c r="H23" s="269">
        <v>0.57568375087602053</v>
      </c>
      <c r="I23" s="271">
        <v>110.09875282187818</v>
      </c>
    </row>
    <row r="24" spans="1:9" ht="20.100000000000001" customHeight="1" x14ac:dyDescent="0.3">
      <c r="A24" s="385" t="s">
        <v>154</v>
      </c>
      <c r="B24" s="267">
        <v>32057.646639999955</v>
      </c>
      <c r="C24" s="268">
        <v>37696.047249999996</v>
      </c>
      <c r="D24" s="269">
        <v>0.43426313398458438</v>
      </c>
      <c r="E24" s="270">
        <v>17.588317300137433</v>
      </c>
      <c r="F24" s="268">
        <v>107664.35892999999</v>
      </c>
      <c r="G24" s="268">
        <v>130268.38296000002</v>
      </c>
      <c r="H24" s="269">
        <v>2.2555276738935301</v>
      </c>
      <c r="I24" s="271">
        <v>20.9948995699649</v>
      </c>
    </row>
    <row r="25" spans="1:9" ht="20.100000000000001" customHeight="1" x14ac:dyDescent="0.3">
      <c r="A25" s="385" t="s">
        <v>153</v>
      </c>
      <c r="B25" s="272">
        <v>28482.182459999989</v>
      </c>
      <c r="C25" s="273">
        <v>25256.341140000004</v>
      </c>
      <c r="D25" s="274">
        <v>0.29095617860676876</v>
      </c>
      <c r="E25" s="270">
        <v>-11.325822115388505</v>
      </c>
      <c r="F25" s="273">
        <v>8608.8917499999989</v>
      </c>
      <c r="G25" s="273">
        <v>3004.9267999999993</v>
      </c>
      <c r="H25" s="269">
        <v>5.2028707207530743E-2</v>
      </c>
      <c r="I25" s="271">
        <v>-65.09507974705339</v>
      </c>
    </row>
    <row r="26" spans="1:9" ht="20.100000000000001" customHeight="1" x14ac:dyDescent="0.3">
      <c r="A26" s="385" t="s">
        <v>152</v>
      </c>
      <c r="B26" s="267">
        <v>26888.141099999993</v>
      </c>
      <c r="C26" s="268">
        <v>22206.272270000009</v>
      </c>
      <c r="D26" s="269">
        <v>0.25581900739168817</v>
      </c>
      <c r="E26" s="270">
        <v>-17.412393116309502</v>
      </c>
      <c r="F26" s="268">
        <v>2984.9987999999994</v>
      </c>
      <c r="G26" s="268">
        <v>16900.567549999996</v>
      </c>
      <c r="H26" s="269">
        <v>0.29262432638959629</v>
      </c>
      <c r="I26" s="271">
        <v>466.18339511560271</v>
      </c>
    </row>
    <row r="27" spans="1:9" ht="20.100000000000001" customHeight="1" x14ac:dyDescent="0.3">
      <c r="A27" s="385" t="s">
        <v>155</v>
      </c>
      <c r="B27" s="272">
        <v>26113.385339999983</v>
      </c>
      <c r="C27" s="273">
        <v>32860.497280000025</v>
      </c>
      <c r="D27" s="275">
        <v>0.37855699931787207</v>
      </c>
      <c r="E27" s="271">
        <v>25.837752754580407</v>
      </c>
      <c r="F27" s="273">
        <v>2767.6595300000004</v>
      </c>
      <c r="G27" s="273">
        <v>5179.8873300000005</v>
      </c>
      <c r="H27" s="269">
        <v>8.9686990465314587E-2</v>
      </c>
      <c r="I27" s="271">
        <v>87.157678675888292</v>
      </c>
    </row>
    <row r="28" spans="1:9" ht="20.100000000000001" customHeight="1" x14ac:dyDescent="0.3">
      <c r="A28" s="385" t="s">
        <v>157</v>
      </c>
      <c r="B28" s="267">
        <v>16628.365740000001</v>
      </c>
      <c r="C28" s="268">
        <v>13475.606940000012</v>
      </c>
      <c r="D28" s="269">
        <v>0.155240661263465</v>
      </c>
      <c r="E28" s="270">
        <v>-18.960124219639567</v>
      </c>
      <c r="F28" s="268">
        <v>570.07138000000032</v>
      </c>
      <c r="G28" s="268">
        <v>692.28167999999994</v>
      </c>
      <c r="H28" s="269">
        <v>1.1986488600606674E-2</v>
      </c>
      <c r="I28" s="271">
        <v>21.437718904604452</v>
      </c>
    </row>
    <row r="29" spans="1:9" ht="20.100000000000001" customHeight="1" x14ac:dyDescent="0.3">
      <c r="A29" s="385" t="s">
        <v>156</v>
      </c>
      <c r="B29" s="272">
        <v>15105.076560000009</v>
      </c>
      <c r="C29" s="273">
        <v>22878.539140000008</v>
      </c>
      <c r="D29" s="275">
        <v>0.26356360501233672</v>
      </c>
      <c r="E29" s="271">
        <v>51.462583119803753</v>
      </c>
      <c r="F29" s="273">
        <v>3621.6925500000002</v>
      </c>
      <c r="G29" s="273">
        <v>4786.3633899999995</v>
      </c>
      <c r="H29" s="269">
        <v>8.2873333023338311E-2</v>
      </c>
      <c r="I29" s="271">
        <v>32.158191892903773</v>
      </c>
    </row>
    <row r="30" spans="1:9" ht="20.100000000000001" customHeight="1" x14ac:dyDescent="0.3">
      <c r="A30" s="385" t="s">
        <v>158</v>
      </c>
      <c r="B30" s="267">
        <v>13572.984609999985</v>
      </c>
      <c r="C30" s="268">
        <v>10964.803090000014</v>
      </c>
      <c r="D30" s="269">
        <v>0.12631588988119333</v>
      </c>
      <c r="E30" s="270">
        <v>-19.215976404175521</v>
      </c>
      <c r="F30" s="268">
        <v>36535.458419999995</v>
      </c>
      <c r="G30" s="268">
        <v>22604.17165</v>
      </c>
      <c r="H30" s="269">
        <v>0.39137919381151559</v>
      </c>
      <c r="I30" s="271">
        <v>-38.130866211805419</v>
      </c>
    </row>
    <row r="31" spans="1:9" ht="19.5" customHeight="1" x14ac:dyDescent="0.3">
      <c r="A31" s="385" t="s">
        <v>159</v>
      </c>
      <c r="B31" s="267">
        <v>5919.2827700000007</v>
      </c>
      <c r="C31" s="276">
        <v>5836.0103199999958</v>
      </c>
      <c r="D31" s="269">
        <v>6.7231561832509515E-2</v>
      </c>
      <c r="E31" s="270">
        <v>-1.406799661980088</v>
      </c>
      <c r="F31" s="273">
        <v>14886.060240000006</v>
      </c>
      <c r="G31" s="268">
        <v>13971.491909999997</v>
      </c>
      <c r="H31" s="269">
        <v>0.24190894162139803</v>
      </c>
      <c r="I31" s="271">
        <v>-6.1437903330694184</v>
      </c>
    </row>
    <row r="32" spans="1:9" ht="19.5" customHeight="1" x14ac:dyDescent="0.3">
      <c r="A32" s="385" t="s">
        <v>14</v>
      </c>
      <c r="B32" s="267">
        <v>5254.0786600000065</v>
      </c>
      <c r="C32" s="276">
        <v>6638.916349999995</v>
      </c>
      <c r="D32" s="269">
        <v>7.648113875951533E-2</v>
      </c>
      <c r="E32" s="270">
        <v>26.357384036576022</v>
      </c>
      <c r="F32" s="268">
        <v>1685.3582100000003</v>
      </c>
      <c r="G32" s="268">
        <v>120.56417999999999</v>
      </c>
      <c r="H32" s="269">
        <v>2.0875045678104488E-3</v>
      </c>
      <c r="I32" s="271">
        <v>-92.84637655753906</v>
      </c>
    </row>
    <row r="33" spans="1:9" ht="20.25" customHeight="1" x14ac:dyDescent="0.3">
      <c r="A33" s="385" t="s">
        <v>160</v>
      </c>
      <c r="B33" s="272">
        <v>2371.2768300000002</v>
      </c>
      <c r="C33" s="283">
        <v>2652.1554499999988</v>
      </c>
      <c r="D33" s="269">
        <v>3.0553159324451327E-2</v>
      </c>
      <c r="E33" s="270">
        <v>11.845037089153294</v>
      </c>
      <c r="F33" s="273">
        <v>1432.5777999999996</v>
      </c>
      <c r="G33" s="273">
        <v>298.47017</v>
      </c>
      <c r="H33" s="269">
        <v>5.1678520372316315E-3</v>
      </c>
      <c r="I33" s="271">
        <v>-79.165517572588371</v>
      </c>
    </row>
    <row r="34" spans="1:9" ht="19.5" customHeight="1" x14ac:dyDescent="0.3">
      <c r="A34" s="389" t="s">
        <v>15</v>
      </c>
      <c r="B34" s="277">
        <v>5733454.4755199952</v>
      </c>
      <c r="C34" s="278">
        <v>5967324.1298099924</v>
      </c>
      <c r="D34" s="279">
        <v>68.74431318825134</v>
      </c>
      <c r="E34" s="280">
        <v>4.0790356893657247</v>
      </c>
      <c r="F34" s="277">
        <v>1835790.6901100001</v>
      </c>
      <c r="G34" s="278">
        <v>2251364.5340899979</v>
      </c>
      <c r="H34" s="390">
        <v>38.981177898106331</v>
      </c>
      <c r="I34" s="282">
        <v>22.637321684810203</v>
      </c>
    </row>
    <row r="35" spans="1:9" ht="19.5" customHeight="1" x14ac:dyDescent="0.3">
      <c r="A35" s="385" t="s">
        <v>216</v>
      </c>
      <c r="B35" s="267">
        <v>595017.70295000169</v>
      </c>
      <c r="C35" s="276">
        <v>701397.34942999925</v>
      </c>
      <c r="D35" s="269">
        <v>8.0801843522718997</v>
      </c>
      <c r="E35" s="270">
        <v>17.878400248023624</v>
      </c>
      <c r="F35" s="273">
        <v>23440.494970000003</v>
      </c>
      <c r="G35" s="273">
        <v>36049.313879999994</v>
      </c>
      <c r="H35" s="269">
        <v>0.6241746710418683</v>
      </c>
      <c r="I35" s="271">
        <v>53.790753677075571</v>
      </c>
    </row>
    <row r="36" spans="1:9" ht="20.100000000000001" customHeight="1" x14ac:dyDescent="0.3">
      <c r="A36" s="385" t="s">
        <v>161</v>
      </c>
      <c r="B36" s="267">
        <v>154409.99639999989</v>
      </c>
      <c r="C36" s="276">
        <v>159095.21070000011</v>
      </c>
      <c r="D36" s="269">
        <v>1.8327965354648648</v>
      </c>
      <c r="E36" s="270">
        <v>3.0342687709564871</v>
      </c>
      <c r="F36" s="273">
        <v>7379.0404700000036</v>
      </c>
      <c r="G36" s="273">
        <v>6541.4164599999995</v>
      </c>
      <c r="H36" s="274">
        <v>0.11326114224142241</v>
      </c>
      <c r="I36" s="271">
        <v>-11.351394715958293</v>
      </c>
    </row>
    <row r="37" spans="1:9" ht="20.100000000000001" customHeight="1" x14ac:dyDescent="0.3">
      <c r="A37" s="385" t="s">
        <v>16</v>
      </c>
      <c r="B37" s="272">
        <v>116253.00516999997</v>
      </c>
      <c r="C37" s="283">
        <v>105616.09435000016</v>
      </c>
      <c r="D37" s="275">
        <v>1.216710490292656</v>
      </c>
      <c r="E37" s="271">
        <v>-9.1497942822597764</v>
      </c>
      <c r="F37" s="273">
        <v>7588.659810000001</v>
      </c>
      <c r="G37" s="273">
        <v>12235.420559999999</v>
      </c>
      <c r="H37" s="274">
        <v>0.21184979077601554</v>
      </c>
      <c r="I37" s="271">
        <v>61.232956363081428</v>
      </c>
    </row>
    <row r="38" spans="1:9" ht="20.100000000000001" customHeight="1" x14ac:dyDescent="0.3">
      <c r="A38" s="385" t="s">
        <v>162</v>
      </c>
      <c r="B38" s="272">
        <v>39784.603159999977</v>
      </c>
      <c r="C38" s="273">
        <v>50432.038809999991</v>
      </c>
      <c r="D38" s="269">
        <v>0.58098333444928474</v>
      </c>
      <c r="E38" s="270">
        <v>26.762704172716496</v>
      </c>
      <c r="F38" s="273">
        <v>3088.1416899999995</v>
      </c>
      <c r="G38" s="273">
        <v>1315.2752399999997</v>
      </c>
      <c r="H38" s="269">
        <v>2.2773290304201329E-2</v>
      </c>
      <c r="I38" s="271">
        <v>-57.408844151836831</v>
      </c>
    </row>
    <row r="39" spans="1:9" ht="20.100000000000001" customHeight="1" x14ac:dyDescent="0.3">
      <c r="A39" s="385" t="s">
        <v>204</v>
      </c>
      <c r="B39" s="272">
        <v>16364.761149999997</v>
      </c>
      <c r="C39" s="273">
        <v>17787.904550000021</v>
      </c>
      <c r="D39" s="269">
        <v>0.20491886392416539</v>
      </c>
      <c r="E39" s="270">
        <v>8.6963896811902117</v>
      </c>
      <c r="F39" s="273">
        <v>81739.946490000002</v>
      </c>
      <c r="G39" s="273">
        <v>148358.17489000005</v>
      </c>
      <c r="H39" s="269">
        <v>2.5687427870773605</v>
      </c>
      <c r="I39" s="271">
        <v>81.500210436460321</v>
      </c>
    </row>
    <row r="40" spans="1:9" ht="20.100000000000001" customHeight="1" x14ac:dyDescent="0.3">
      <c r="A40" s="385" t="s">
        <v>205</v>
      </c>
      <c r="B40" s="272">
        <v>5551.5861099999975</v>
      </c>
      <c r="C40" s="273">
        <v>1072.0222800000004</v>
      </c>
      <c r="D40" s="269">
        <v>1.2349829464257684E-2</v>
      </c>
      <c r="E40" s="271">
        <v>-80.689801819538005</v>
      </c>
      <c r="F40" s="273">
        <v>7.6680000000000001</v>
      </c>
      <c r="G40" s="273">
        <v>0</v>
      </c>
      <c r="H40" s="391">
        <v>0</v>
      </c>
      <c r="I40" s="392">
        <v>0</v>
      </c>
    </row>
    <row r="41" spans="1:9" ht="19.5" customHeight="1" x14ac:dyDescent="0.3">
      <c r="A41" s="385" t="s">
        <v>163</v>
      </c>
      <c r="B41" s="272">
        <v>54502.960480000023</v>
      </c>
      <c r="C41" s="283">
        <v>96256.44862000049</v>
      </c>
      <c r="D41" s="269">
        <v>1.1088862120403762</v>
      </c>
      <c r="E41" s="271">
        <v>76.607743455187148</v>
      </c>
      <c r="F41" s="272">
        <v>68480.90325000009</v>
      </c>
      <c r="G41" s="283">
        <v>76139.384069999185</v>
      </c>
      <c r="H41" s="391">
        <v>1.3183128856049735</v>
      </c>
      <c r="I41" s="271">
        <v>0</v>
      </c>
    </row>
    <row r="42" spans="1:9" ht="19.5" customHeight="1" x14ac:dyDescent="0.3">
      <c r="A42" s="389" t="s">
        <v>206</v>
      </c>
      <c r="B42" s="353">
        <v>6715339.0909399968</v>
      </c>
      <c r="C42" s="284">
        <v>7098981.1985499924</v>
      </c>
      <c r="D42" s="285">
        <v>81.781142806158826</v>
      </c>
      <c r="E42" s="282">
        <v>5.7129223471021078</v>
      </c>
      <c r="F42" s="393">
        <v>2027515.5447900002</v>
      </c>
      <c r="G42" s="393">
        <v>2532003.5191899971</v>
      </c>
      <c r="H42" s="285">
        <v>43.840292465152174</v>
      </c>
      <c r="I42" s="282">
        <v>24.882076771068554</v>
      </c>
    </row>
    <row r="43" spans="1:9" ht="12.75" customHeight="1" x14ac:dyDescent="0.3">
      <c r="A43" s="385"/>
      <c r="B43" s="272"/>
      <c r="C43" s="283"/>
      <c r="D43" s="269"/>
      <c r="E43" s="286"/>
      <c r="F43" s="394"/>
      <c r="G43" s="394"/>
      <c r="H43" s="269"/>
      <c r="I43" s="287"/>
    </row>
    <row r="44" spans="1:9" ht="20.100000000000001" customHeight="1" x14ac:dyDescent="0.3">
      <c r="A44" s="385" t="s">
        <v>209</v>
      </c>
      <c r="B44" s="272">
        <v>334852.55485999992</v>
      </c>
      <c r="C44" s="273">
        <v>462723.12062999979</v>
      </c>
      <c r="D44" s="269">
        <v>5.3306276703032998</v>
      </c>
      <c r="E44" s="270">
        <v>38.187125621144475</v>
      </c>
      <c r="F44" s="273">
        <v>409432.12154999957</v>
      </c>
      <c r="G44" s="273">
        <v>486205.06306999997</v>
      </c>
      <c r="H44" s="269">
        <v>8.418381728728983</v>
      </c>
      <c r="I44" s="271">
        <v>18.751079233685601</v>
      </c>
    </row>
    <row r="45" spans="1:9" ht="20.100000000000001" customHeight="1" x14ac:dyDescent="0.3">
      <c r="A45" s="385" t="s">
        <v>210</v>
      </c>
      <c r="B45" s="272">
        <v>107833.79727999996</v>
      </c>
      <c r="C45" s="273">
        <v>113337.41072000006</v>
      </c>
      <c r="D45" s="269">
        <v>1.305661011366789</v>
      </c>
      <c r="E45" s="270">
        <v>5.1037926687395441</v>
      </c>
      <c r="F45" s="273">
        <v>224669.63466000013</v>
      </c>
      <c r="G45" s="273">
        <v>323563.85808000009</v>
      </c>
      <c r="H45" s="269">
        <v>5.6023358821863338</v>
      </c>
      <c r="I45" s="271">
        <v>44.017618833831193</v>
      </c>
    </row>
    <row r="46" spans="1:9" ht="20.100000000000001" customHeight="1" x14ac:dyDescent="0.3">
      <c r="A46" s="416" t="s">
        <v>211</v>
      </c>
      <c r="B46" s="272">
        <v>70927.174030000038</v>
      </c>
      <c r="C46" s="273">
        <v>78484.020989999975</v>
      </c>
      <c r="D46" s="269">
        <v>0.90414564415183607</v>
      </c>
      <c r="E46" s="270">
        <v>10.654374805351225</v>
      </c>
      <c r="F46" s="273">
        <v>13369.924310000004</v>
      </c>
      <c r="G46" s="273">
        <v>24986.251280000011</v>
      </c>
      <c r="H46" s="269">
        <v>0.43262363398033887</v>
      </c>
      <c r="I46" s="271">
        <v>86.884014454080358</v>
      </c>
    </row>
    <row r="47" spans="1:9" ht="20.100000000000001" customHeight="1" x14ac:dyDescent="0.3">
      <c r="A47" s="385" t="s">
        <v>212</v>
      </c>
      <c r="B47" s="272">
        <v>57512.06899</v>
      </c>
      <c r="C47" s="273">
        <v>73743.609470000083</v>
      </c>
      <c r="D47" s="269">
        <v>0.84953551621456846</v>
      </c>
      <c r="E47" s="270">
        <v>28.222842205211521</v>
      </c>
      <c r="F47" s="273">
        <v>74.043949999999981</v>
      </c>
      <c r="G47" s="273">
        <v>108.28253000000001</v>
      </c>
      <c r="H47" s="269">
        <v>1.8748543389012554E-3</v>
      </c>
      <c r="I47" s="271">
        <v>46.240888013132775</v>
      </c>
    </row>
    <row r="48" spans="1:9" ht="20.100000000000001" customHeight="1" x14ac:dyDescent="0.3">
      <c r="A48" s="385" t="s">
        <v>213</v>
      </c>
      <c r="B48" s="272">
        <v>43889.101940000088</v>
      </c>
      <c r="C48" s="273">
        <v>56077.322640000071</v>
      </c>
      <c r="D48" s="269">
        <v>0.64601770349041354</v>
      </c>
      <c r="E48" s="270">
        <v>27.77049463591726</v>
      </c>
      <c r="F48" s="273">
        <v>181.68453</v>
      </c>
      <c r="G48" s="273">
        <v>2359.9835399999997</v>
      </c>
      <c r="H48" s="269">
        <v>4.0861858138192222E-2</v>
      </c>
      <c r="I48" s="271">
        <v>1198.9457825605734</v>
      </c>
    </row>
    <row r="49" spans="1:9" ht="20.100000000000001" customHeight="1" x14ac:dyDescent="0.3">
      <c r="A49" s="385" t="s">
        <v>208</v>
      </c>
      <c r="B49" s="272">
        <v>42920.101590000093</v>
      </c>
      <c r="C49" s="273">
        <v>60706.822129999971</v>
      </c>
      <c r="D49" s="269">
        <v>0.6993501111026571</v>
      </c>
      <c r="E49" s="270">
        <v>41.44146887141568</v>
      </c>
      <c r="F49" s="273">
        <v>262220.28648999979</v>
      </c>
      <c r="G49" s="273">
        <v>262712.36792999983</v>
      </c>
      <c r="H49" s="269">
        <v>4.5487247379294073</v>
      </c>
      <c r="I49" s="271">
        <v>0.18765956157965036</v>
      </c>
    </row>
    <row r="50" spans="1:9" ht="20.100000000000001" customHeight="1" x14ac:dyDescent="0.3">
      <c r="A50" s="385" t="s">
        <v>214</v>
      </c>
      <c r="B50" s="272">
        <v>37178.381839999995</v>
      </c>
      <c r="C50" s="273">
        <v>19879.25233000001</v>
      </c>
      <c r="D50" s="269">
        <v>0.22901144941917367</v>
      </c>
      <c r="E50" s="270">
        <v>-46.530076495658442</v>
      </c>
      <c r="F50" s="283">
        <v>29825.15327000001</v>
      </c>
      <c r="G50" s="273">
        <v>28198.932769999996</v>
      </c>
      <c r="H50" s="269">
        <v>0.48824950300126246</v>
      </c>
      <c r="I50" s="271">
        <v>-5.4525134716935924</v>
      </c>
    </row>
    <row r="51" spans="1:9" ht="20.100000000000001" customHeight="1" x14ac:dyDescent="0.3">
      <c r="A51" s="395" t="s">
        <v>164</v>
      </c>
      <c r="B51" s="283">
        <v>26334.932230000006</v>
      </c>
      <c r="C51" s="283">
        <v>33856.345960000035</v>
      </c>
      <c r="D51" s="269">
        <v>0.39002929947399034</v>
      </c>
      <c r="E51" s="270">
        <v>28.560596489524471</v>
      </c>
      <c r="F51" s="283">
        <v>67093.518260000012</v>
      </c>
      <c r="G51" s="273">
        <v>93873.466930000053</v>
      </c>
      <c r="H51" s="269">
        <v>1.6253690856818188</v>
      </c>
      <c r="I51" s="271">
        <v>39.914360380123014</v>
      </c>
    </row>
    <row r="52" spans="1:9" ht="20.100000000000001" customHeight="1" x14ac:dyDescent="0.3">
      <c r="A52" s="395" t="s">
        <v>215</v>
      </c>
      <c r="B52" s="283">
        <v>580789.91708000039</v>
      </c>
      <c r="C52" s="273">
        <v>716529.45541993913</v>
      </c>
      <c r="D52" s="269">
        <v>8.2545080877924235</v>
      </c>
      <c r="E52" s="270">
        <v>23.371538373528864</v>
      </c>
      <c r="F52" s="283">
        <v>1719865.2246399825</v>
      </c>
      <c r="G52" s="273">
        <v>2115378.6846199958</v>
      </c>
      <c r="H52" s="269">
        <v>36.626655336544403</v>
      </c>
      <c r="I52" s="271">
        <v>22.996770579090324</v>
      </c>
    </row>
    <row r="53" spans="1:9" ht="20.100000000000001" customHeight="1" x14ac:dyDescent="0.3">
      <c r="A53" s="396" t="s">
        <v>165</v>
      </c>
      <c r="B53" s="284">
        <v>1275903.0976100005</v>
      </c>
      <c r="C53" s="284">
        <v>1581481.0143299391</v>
      </c>
      <c r="D53" s="284">
        <v>18.218857193841163</v>
      </c>
      <c r="E53" s="397">
        <v>23.949931408767796</v>
      </c>
      <c r="F53" s="284">
        <v>2659638.0733999819</v>
      </c>
      <c r="G53" s="281">
        <v>3243513.423819996</v>
      </c>
      <c r="H53" s="285">
        <v>56.159707534847833</v>
      </c>
      <c r="I53" s="282">
        <v>21.953188152161232</v>
      </c>
    </row>
    <row r="54" spans="1:9" ht="11.25" customHeight="1" x14ac:dyDescent="0.3">
      <c r="A54" s="398"/>
      <c r="B54" s="288"/>
      <c r="C54" s="288"/>
      <c r="D54" s="289"/>
      <c r="E54" s="399"/>
      <c r="F54" s="288"/>
      <c r="G54" s="273"/>
      <c r="H54" s="289"/>
      <c r="I54" s="287"/>
    </row>
    <row r="55" spans="1:9" ht="20.100000000000001" customHeight="1" thickBot="1" x14ac:dyDescent="0.35">
      <c r="A55" s="400" t="s">
        <v>166</v>
      </c>
      <c r="B55" s="290">
        <v>7991242.1885499973</v>
      </c>
      <c r="C55" s="291">
        <v>8680462.2128799316</v>
      </c>
      <c r="D55" s="292">
        <v>100</v>
      </c>
      <c r="E55" s="293">
        <v>8.6246919823987014</v>
      </c>
      <c r="F55" s="290">
        <v>4687153.6181899821</v>
      </c>
      <c r="G55" s="291">
        <v>5775516.9430099931</v>
      </c>
      <c r="H55" s="292">
        <v>100</v>
      </c>
      <c r="I55" s="293">
        <v>23.220133442955074</v>
      </c>
    </row>
    <row r="56" spans="1:9" ht="12.75" customHeight="1" x14ac:dyDescent="0.25">
      <c r="A56" s="401" t="s">
        <v>229</v>
      </c>
      <c r="B56" s="402"/>
      <c r="C56" s="402"/>
      <c r="D56" s="26"/>
      <c r="E56" s="27"/>
      <c r="F56" s="402"/>
      <c r="G56" s="402"/>
      <c r="H56" s="403"/>
      <c r="I56" s="294"/>
    </row>
    <row r="57" spans="1:9" ht="14.85" customHeight="1" x14ac:dyDescent="0.25">
      <c r="A57" s="401" t="s">
        <v>207</v>
      </c>
      <c r="B57" s="402"/>
      <c r="C57" s="402"/>
      <c r="D57" s="26"/>
      <c r="E57" s="27"/>
      <c r="F57" s="402"/>
      <c r="G57" s="402"/>
      <c r="H57" s="404"/>
      <c r="I57" s="405"/>
    </row>
    <row r="58" spans="1:9" ht="20.100000000000001" customHeight="1" x14ac:dyDescent="0.25"/>
    <row r="59" spans="1:9" ht="20.100000000000001" customHeight="1" x14ac:dyDescent="0.25"/>
    <row r="60" spans="1:9" ht="20.100000000000001" customHeight="1" x14ac:dyDescent="0.25"/>
    <row r="61" spans="1:9" ht="20.100000000000001" customHeight="1" x14ac:dyDescent="0.25"/>
    <row r="62" spans="1:9" ht="20.100000000000001" customHeight="1" x14ac:dyDescent="0.25"/>
    <row r="63" spans="1:9" ht="20.100000000000001" customHeight="1" x14ac:dyDescent="0.25"/>
    <row r="64" spans="1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</sheetData>
  <sheetProtection selectLockedCells="1" selectUnlockedCells="1"/>
  <mergeCells count="4">
    <mergeCell ref="A2:I2"/>
    <mergeCell ref="A3:I3"/>
    <mergeCell ref="B5:E6"/>
    <mergeCell ref="F5:I6"/>
  </mergeCells>
  <printOptions horizontalCentered="1"/>
  <pageMargins left="0.77013888888888893" right="0.79027777777777775" top="0.8" bottom="0.55138888888888893" header="0.51180555555555551" footer="0.51180555555555551"/>
  <pageSetup paperSize="9" scale="6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M69"/>
  <sheetViews>
    <sheetView showGridLines="0" view="pageBreakPreview" zoomScale="75" zoomScaleNormal="55" workbookViewId="0">
      <selection activeCell="M16" sqref="M16"/>
    </sheetView>
  </sheetViews>
  <sheetFormatPr baseColWidth="10" defaultColWidth="18.5546875" defaultRowHeight="15.6" x14ac:dyDescent="0.3"/>
  <cols>
    <col min="1" max="1" width="64.77734375" style="299" customWidth="1"/>
    <col min="2" max="5" width="14.44140625" style="299" customWidth="1"/>
    <col min="6" max="16384" width="18.5546875" style="299"/>
  </cols>
  <sheetData>
    <row r="1" spans="1:7" x14ac:dyDescent="0.3">
      <c r="A1" s="296" t="s">
        <v>51</v>
      </c>
      <c r="B1" s="297"/>
      <c r="C1" s="298"/>
      <c r="D1" s="298"/>
      <c r="E1" s="298"/>
    </row>
    <row r="2" spans="1:7" x14ac:dyDescent="0.3">
      <c r="A2" s="296"/>
      <c r="B2" s="297"/>
      <c r="C2" s="298"/>
      <c r="D2" s="298"/>
      <c r="E2" s="298"/>
    </row>
    <row r="3" spans="1:7" x14ac:dyDescent="0.3">
      <c r="A3" s="504" t="s">
        <v>169</v>
      </c>
      <c r="B3" s="504"/>
      <c r="C3" s="504"/>
      <c r="D3" s="504"/>
      <c r="E3" s="504"/>
    </row>
    <row r="4" spans="1:7" s="300" customFormat="1" ht="21.75" customHeight="1" x14ac:dyDescent="0.3">
      <c r="A4" s="504" t="s">
        <v>225</v>
      </c>
      <c r="B4" s="504"/>
      <c r="C4" s="504"/>
      <c r="D4" s="504"/>
      <c r="E4" s="504"/>
    </row>
    <row r="5" spans="1:7" ht="16.2" thickBot="1" x14ac:dyDescent="0.35">
      <c r="A5" s="301"/>
      <c r="B5" s="302"/>
      <c r="C5" s="302"/>
      <c r="D5" s="302"/>
      <c r="E5" s="302"/>
    </row>
    <row r="6" spans="1:7" s="304" customFormat="1" ht="16.2" thickBot="1" x14ac:dyDescent="0.35">
      <c r="A6" s="303" t="s">
        <v>0</v>
      </c>
      <c r="B6" s="505" t="s">
        <v>20</v>
      </c>
      <c r="C6" s="505"/>
      <c r="D6" s="505" t="s">
        <v>21</v>
      </c>
      <c r="E6" s="505"/>
    </row>
    <row r="7" spans="1:7" s="304" customFormat="1" x14ac:dyDescent="0.3">
      <c r="A7" s="305" t="s">
        <v>54</v>
      </c>
      <c r="B7" s="505"/>
      <c r="C7" s="505"/>
      <c r="D7" s="505" t="s">
        <v>0</v>
      </c>
      <c r="E7" s="505"/>
    </row>
    <row r="8" spans="1:7" s="304" customFormat="1" ht="18" customHeight="1" thickBot="1" x14ac:dyDescent="0.35">
      <c r="A8" s="306"/>
      <c r="B8" s="371" t="s">
        <v>226</v>
      </c>
      <c r="C8" s="372" t="s">
        <v>227</v>
      </c>
      <c r="D8" s="371" t="s">
        <v>226</v>
      </c>
      <c r="E8" s="372" t="s">
        <v>227</v>
      </c>
    </row>
    <row r="9" spans="1:7" s="304" customFormat="1" ht="15.75" customHeight="1" x14ac:dyDescent="0.25">
      <c r="A9" s="307"/>
      <c r="B9" s="366"/>
      <c r="C9" s="367"/>
      <c r="D9" s="366"/>
      <c r="E9" s="367"/>
    </row>
    <row r="10" spans="1:7" s="304" customFormat="1" ht="15.75" customHeight="1" x14ac:dyDescent="0.3">
      <c r="A10" s="308" t="s">
        <v>22</v>
      </c>
      <c r="B10" s="358">
        <v>0.91568863698488867</v>
      </c>
      <c r="C10" s="361">
        <v>0.24802514579540985</v>
      </c>
      <c r="D10" s="358">
        <v>2.7231427927221645</v>
      </c>
      <c r="E10" s="361">
        <v>2.6504931312479134</v>
      </c>
    </row>
    <row r="11" spans="1:7" s="304" customFormat="1" ht="15.75" customHeight="1" x14ac:dyDescent="0.3">
      <c r="A11" s="308"/>
      <c r="B11" s="358"/>
      <c r="C11" s="361"/>
      <c r="D11" s="358"/>
      <c r="E11" s="361"/>
    </row>
    <row r="12" spans="1:7" s="304" customFormat="1" ht="15.75" customHeight="1" x14ac:dyDescent="0.3">
      <c r="A12" s="308" t="s">
        <v>23</v>
      </c>
      <c r="B12" s="358">
        <v>2.7972282348214272</v>
      </c>
      <c r="C12" s="361">
        <v>3.3913059428441592</v>
      </c>
      <c r="D12" s="358">
        <v>7.6515845528053639</v>
      </c>
      <c r="E12" s="361">
        <v>8.082537235533481</v>
      </c>
    </row>
    <row r="13" spans="1:7" s="304" customFormat="1" ht="15.75" customHeight="1" x14ac:dyDescent="0.3">
      <c r="A13" s="308"/>
      <c r="B13" s="358"/>
      <c r="C13" s="361"/>
      <c r="D13" s="358"/>
      <c r="E13" s="361"/>
    </row>
    <row r="14" spans="1:7" s="304" customFormat="1" ht="15.75" customHeight="1" x14ac:dyDescent="0.3">
      <c r="A14" s="308" t="s">
        <v>24</v>
      </c>
      <c r="B14" s="358">
        <v>8.9149488032841973</v>
      </c>
      <c r="C14" s="361">
        <v>8.5184836248920597</v>
      </c>
      <c r="D14" s="358">
        <v>9.463135693502787</v>
      </c>
      <c r="E14" s="361">
        <v>9.6648046333212019</v>
      </c>
      <c r="G14" s="327"/>
    </row>
    <row r="15" spans="1:7" s="304" customFormat="1" ht="15.75" customHeight="1" x14ac:dyDescent="0.3">
      <c r="A15" s="308"/>
      <c r="B15" s="358"/>
      <c r="C15" s="361"/>
      <c r="D15" s="358"/>
      <c r="E15" s="361"/>
    </row>
    <row r="16" spans="1:7" s="304" customFormat="1" ht="15.75" customHeight="1" x14ac:dyDescent="0.3">
      <c r="A16" s="308" t="s">
        <v>25</v>
      </c>
      <c r="B16" s="358">
        <v>7.3589052333083051</v>
      </c>
      <c r="C16" s="361">
        <v>6.6529083748992219</v>
      </c>
      <c r="D16" s="358">
        <v>10.867367801116147</v>
      </c>
      <c r="E16" s="361">
        <v>10.030494681158688</v>
      </c>
    </row>
    <row r="17" spans="1:5" s="304" customFormat="1" ht="15.75" customHeight="1" x14ac:dyDescent="0.3">
      <c r="A17" s="308"/>
      <c r="B17" s="358"/>
      <c r="C17" s="361"/>
      <c r="D17" s="358"/>
      <c r="E17" s="361"/>
    </row>
    <row r="18" spans="1:5" s="304" customFormat="1" ht="15.75" customHeight="1" x14ac:dyDescent="0.3">
      <c r="A18" s="308" t="s">
        <v>26</v>
      </c>
      <c r="B18" s="358">
        <v>9.049291112062253</v>
      </c>
      <c r="C18" s="361">
        <v>6.2080154794280977</v>
      </c>
      <c r="D18" s="358">
        <v>19.349212641140017</v>
      </c>
      <c r="E18" s="361">
        <v>18.219762477279559</v>
      </c>
    </row>
    <row r="19" spans="1:5" s="304" customFormat="1" ht="15.75" customHeight="1" x14ac:dyDescent="0.3">
      <c r="A19" s="308"/>
      <c r="B19" s="358"/>
      <c r="C19" s="361"/>
      <c r="D19" s="358"/>
      <c r="E19" s="361"/>
    </row>
    <row r="20" spans="1:5" s="310" customFormat="1" ht="15.75" customHeight="1" x14ac:dyDescent="0.3">
      <c r="A20" s="309" t="s">
        <v>192</v>
      </c>
      <c r="B20" s="359">
        <v>4.803867636477885</v>
      </c>
      <c r="C20" s="360">
        <v>4.9521244346121449</v>
      </c>
      <c r="D20" s="359">
        <v>9.3759252148651253</v>
      </c>
      <c r="E20" s="360">
        <v>9.4028684589134759</v>
      </c>
    </row>
    <row r="21" spans="1:5" s="310" customFormat="1" ht="15.75" customHeight="1" x14ac:dyDescent="0.3">
      <c r="A21" s="309"/>
      <c r="B21" s="359"/>
      <c r="C21" s="360"/>
      <c r="D21" s="359"/>
      <c r="E21" s="360"/>
    </row>
    <row r="22" spans="1:5" s="304" customFormat="1" ht="15.75" customHeight="1" x14ac:dyDescent="0.3">
      <c r="A22" s="308" t="s">
        <v>27</v>
      </c>
      <c r="B22" s="358">
        <v>27.607730601483713</v>
      </c>
      <c r="C22" s="361">
        <v>27.082963122513451</v>
      </c>
      <c r="D22" s="358">
        <v>20.306838835293156</v>
      </c>
      <c r="E22" s="361">
        <v>21.968814090136913</v>
      </c>
    </row>
    <row r="23" spans="1:5" s="304" customFormat="1" ht="15.75" customHeight="1" x14ac:dyDescent="0.3">
      <c r="A23" s="308"/>
      <c r="B23" s="358"/>
      <c r="C23" s="361"/>
      <c r="D23" s="358"/>
      <c r="E23" s="361"/>
    </row>
    <row r="24" spans="1:5" s="304" customFormat="1" ht="15.75" customHeight="1" x14ac:dyDescent="0.3">
      <c r="A24" s="308" t="s">
        <v>28</v>
      </c>
      <c r="B24" s="358">
        <v>13.679726485127876</v>
      </c>
      <c r="C24" s="361">
        <v>12.734691703457754</v>
      </c>
      <c r="D24" s="358">
        <v>12.935402909674737</v>
      </c>
      <c r="E24" s="361">
        <v>11.398201672941545</v>
      </c>
    </row>
    <row r="25" spans="1:5" s="304" customFormat="1" ht="15.75" customHeight="1" x14ac:dyDescent="0.3">
      <c r="A25" s="308"/>
      <c r="B25" s="358"/>
      <c r="C25" s="361"/>
      <c r="D25" s="358"/>
      <c r="E25" s="361"/>
    </row>
    <row r="26" spans="1:5" s="304" customFormat="1" ht="15.75" customHeight="1" x14ac:dyDescent="0.3">
      <c r="A26" s="308" t="s">
        <v>171</v>
      </c>
      <c r="B26" s="358">
        <v>38.287347687551645</v>
      </c>
      <c r="C26" s="361">
        <v>38.192482268747483</v>
      </c>
      <c r="D26" s="358">
        <v>25.046928421295149</v>
      </c>
      <c r="E26" s="361">
        <v>26.664658435518291</v>
      </c>
    </row>
    <row r="27" spans="1:5" s="304" customFormat="1" ht="15.75" customHeight="1" x14ac:dyDescent="0.3">
      <c r="A27" s="308"/>
      <c r="B27" s="358"/>
      <c r="C27" s="361"/>
      <c r="D27" s="358"/>
      <c r="E27" s="361"/>
    </row>
    <row r="28" spans="1:5" s="304" customFormat="1" ht="15.75" customHeight="1" x14ac:dyDescent="0.3">
      <c r="A28" s="308" t="s">
        <v>29</v>
      </c>
      <c r="B28" s="358">
        <v>7.3827113328593077</v>
      </c>
      <c r="C28" s="361">
        <v>9.0078167506398437</v>
      </c>
      <c r="D28" s="358">
        <v>5.5841396582928198</v>
      </c>
      <c r="E28" s="361">
        <v>6.9120488077007307</v>
      </c>
    </row>
    <row r="29" spans="1:5" s="304" customFormat="1" ht="15.75" customHeight="1" x14ac:dyDescent="0.3">
      <c r="A29" s="308"/>
      <c r="B29" s="358"/>
      <c r="C29" s="361"/>
      <c r="D29" s="358"/>
      <c r="E29" s="361"/>
    </row>
    <row r="30" spans="1:5" s="304" customFormat="1" ht="15.75" customHeight="1" x14ac:dyDescent="0.3">
      <c r="A30" s="308" t="s">
        <v>30</v>
      </c>
      <c r="B30" s="358">
        <v>13.969722860875265</v>
      </c>
      <c r="C30" s="361">
        <v>16.944963949260796</v>
      </c>
      <c r="D30" s="358">
        <v>9.9650079448233644</v>
      </c>
      <c r="E30" s="361">
        <v>7.8718696138017989</v>
      </c>
    </row>
    <row r="31" spans="1:5" s="304" customFormat="1" ht="15.75" customHeight="1" x14ac:dyDescent="0.3">
      <c r="A31" s="308"/>
      <c r="B31" s="358"/>
      <c r="C31" s="361"/>
      <c r="D31" s="358"/>
      <c r="E31" s="361"/>
    </row>
    <row r="32" spans="1:5" s="304" customFormat="1" ht="15.75" customHeight="1" x14ac:dyDescent="0.3">
      <c r="A32" s="308" t="s">
        <v>31</v>
      </c>
      <c r="B32" s="358">
        <v>25.678806122228298</v>
      </c>
      <c r="C32" s="361">
        <v>25.367573041498758</v>
      </c>
      <c r="D32" s="358">
        <v>5.1859067924671107</v>
      </c>
      <c r="E32" s="361">
        <v>6.7860798768199952</v>
      </c>
    </row>
    <row r="33" spans="1:5" s="304" customFormat="1" ht="15.75" customHeight="1" x14ac:dyDescent="0.3">
      <c r="A33" s="308"/>
      <c r="B33" s="358"/>
      <c r="C33" s="361"/>
      <c r="D33" s="358"/>
      <c r="E33" s="361"/>
    </row>
    <row r="34" spans="1:5" s="304" customFormat="1" ht="15.75" customHeight="1" x14ac:dyDescent="0.3">
      <c r="A34" s="308" t="s">
        <v>32</v>
      </c>
      <c r="B34" s="358">
        <v>7.0313012099179479</v>
      </c>
      <c r="C34" s="361">
        <v>7.1855198279454093</v>
      </c>
      <c r="D34" s="358">
        <v>11.069751351391277</v>
      </c>
      <c r="E34" s="361">
        <v>11.934599788552312</v>
      </c>
    </row>
    <row r="35" spans="1:5" s="304" customFormat="1" ht="15.75" customHeight="1" x14ac:dyDescent="0.3">
      <c r="A35" s="308"/>
      <c r="B35" s="358"/>
      <c r="C35" s="361"/>
      <c r="D35" s="358"/>
      <c r="E35" s="361"/>
    </row>
    <row r="36" spans="1:5" s="304" customFormat="1" ht="15.75" customHeight="1" x14ac:dyDescent="0.3">
      <c r="A36" s="308" t="s">
        <v>33</v>
      </c>
      <c r="B36" s="358">
        <v>32.79973432894176</v>
      </c>
      <c r="C36" s="361">
        <v>40.020043543951992</v>
      </c>
      <c r="D36" s="358">
        <v>10.333105504610209</v>
      </c>
      <c r="E36" s="361">
        <v>7.9225052795524338</v>
      </c>
    </row>
    <row r="37" spans="1:5" s="304" customFormat="1" ht="15.75" customHeight="1" x14ac:dyDescent="0.3">
      <c r="A37" s="308"/>
      <c r="B37" s="358"/>
      <c r="C37" s="361"/>
      <c r="D37" s="358"/>
      <c r="E37" s="361"/>
    </row>
    <row r="38" spans="1:5" s="304" customFormat="1" ht="15.75" customHeight="1" x14ac:dyDescent="0.3">
      <c r="A38" s="308" t="s">
        <v>34</v>
      </c>
      <c r="B38" s="358">
        <v>26.383634745053946</v>
      </c>
      <c r="C38" s="361">
        <v>21.476684068272984</v>
      </c>
      <c r="D38" s="358">
        <v>39.771703504371345</v>
      </c>
      <c r="E38" s="361">
        <v>40.528796687560714</v>
      </c>
    </row>
    <row r="39" spans="1:5" s="304" customFormat="1" ht="15.75" customHeight="1" x14ac:dyDescent="0.3">
      <c r="A39" s="308"/>
      <c r="B39" s="358"/>
      <c r="C39" s="361"/>
      <c r="D39" s="358"/>
      <c r="E39" s="361"/>
    </row>
    <row r="40" spans="1:5" s="310" customFormat="1" ht="15.75" customHeight="1" x14ac:dyDescent="0.3">
      <c r="A40" s="309" t="s">
        <v>193</v>
      </c>
      <c r="B40" s="359">
        <v>24.328722604857859</v>
      </c>
      <c r="C40" s="360">
        <v>23.700000866743697</v>
      </c>
      <c r="D40" s="359">
        <v>14.134647769636809</v>
      </c>
      <c r="E40" s="360">
        <v>13.065191134566076</v>
      </c>
    </row>
    <row r="41" spans="1:5" s="310" customFormat="1" ht="15.75" customHeight="1" x14ac:dyDescent="0.3">
      <c r="A41" s="309"/>
      <c r="B41" s="359"/>
      <c r="C41" s="360"/>
      <c r="D41" s="359"/>
      <c r="E41" s="360"/>
    </row>
    <row r="42" spans="1:5" s="300" customFormat="1" ht="20.25" customHeight="1" x14ac:dyDescent="0.3">
      <c r="A42" s="311" t="s">
        <v>167</v>
      </c>
      <c r="B42" s="364">
        <v>16.218372715150544</v>
      </c>
      <c r="C42" s="365">
        <v>15.558329099799355</v>
      </c>
      <c r="D42" s="364">
        <v>11.991598950833636</v>
      </c>
      <c r="E42" s="365">
        <v>11.519461305731161</v>
      </c>
    </row>
    <row r="43" spans="1:5" s="300" customFormat="1" ht="20.25" customHeight="1" x14ac:dyDescent="0.3">
      <c r="A43" s="312"/>
      <c r="B43" s="359"/>
      <c r="C43" s="360"/>
      <c r="D43" s="359"/>
      <c r="E43" s="360"/>
    </row>
    <row r="44" spans="1:5" s="310" customFormat="1" ht="15.75" customHeight="1" x14ac:dyDescent="0.3">
      <c r="A44" s="308" t="s">
        <v>36</v>
      </c>
      <c r="B44" s="358">
        <v>1.9004196414563321</v>
      </c>
      <c r="C44" s="361">
        <v>2.3471615907329482</v>
      </c>
      <c r="D44" s="358">
        <v>12.562368142040766</v>
      </c>
      <c r="E44" s="361">
        <v>10.137713922964791</v>
      </c>
    </row>
    <row r="45" spans="1:5" s="310" customFormat="1" ht="15.75" customHeight="1" x14ac:dyDescent="0.3">
      <c r="A45" s="308"/>
      <c r="B45" s="358"/>
      <c r="C45" s="361"/>
      <c r="D45" s="358"/>
      <c r="E45" s="361"/>
    </row>
    <row r="46" spans="1:5" s="310" customFormat="1" ht="15.75" customHeight="1" x14ac:dyDescent="0.3">
      <c r="A46" s="308" t="s">
        <v>37</v>
      </c>
      <c r="B46" s="358">
        <v>2.5567633852045648</v>
      </c>
      <c r="C46" s="361">
        <v>2.7531744848063857</v>
      </c>
      <c r="D46" s="358">
        <v>10.010800233189965</v>
      </c>
      <c r="E46" s="361">
        <v>10.219782563064257</v>
      </c>
    </row>
    <row r="47" spans="1:5" s="310" customFormat="1" ht="15.75" customHeight="1" x14ac:dyDescent="0.3">
      <c r="A47" s="308"/>
      <c r="B47" s="358"/>
      <c r="C47" s="361"/>
      <c r="D47" s="358"/>
      <c r="E47" s="361"/>
    </row>
    <row r="48" spans="1:5" s="310" customFormat="1" ht="15.75" customHeight="1" x14ac:dyDescent="0.3">
      <c r="A48" s="308" t="s">
        <v>38</v>
      </c>
      <c r="B48" s="358">
        <v>15.551543452160622</v>
      </c>
      <c r="C48" s="361">
        <v>16.485376609763176</v>
      </c>
      <c r="D48" s="358">
        <v>6.835808428918523</v>
      </c>
      <c r="E48" s="361">
        <v>6.8054380403486139</v>
      </c>
    </row>
    <row r="49" spans="1:5" s="310" customFormat="1" ht="15.75" customHeight="1" x14ac:dyDescent="0.3">
      <c r="A49" s="308"/>
      <c r="B49" s="358"/>
      <c r="C49" s="361"/>
      <c r="D49" s="358"/>
      <c r="E49" s="361"/>
    </row>
    <row r="50" spans="1:5" s="310" customFormat="1" ht="15.75" customHeight="1" x14ac:dyDescent="0.3">
      <c r="A50" s="308" t="s">
        <v>39</v>
      </c>
      <c r="B50" s="358">
        <v>16.621474433598095</v>
      </c>
      <c r="C50" s="361">
        <v>15.828932496919279</v>
      </c>
      <c r="D50" s="358">
        <v>21.219856362977382</v>
      </c>
      <c r="E50" s="361">
        <v>19.28685227075481</v>
      </c>
    </row>
    <row r="51" spans="1:5" s="310" customFormat="1" ht="15.75" customHeight="1" x14ac:dyDescent="0.3">
      <c r="A51" s="308"/>
      <c r="B51" s="358"/>
      <c r="C51" s="361"/>
      <c r="D51" s="358"/>
      <c r="E51" s="361"/>
    </row>
    <row r="52" spans="1:5" s="310" customFormat="1" ht="15.75" customHeight="1" x14ac:dyDescent="0.3">
      <c r="A52" s="308" t="s">
        <v>40</v>
      </c>
      <c r="B52" s="358">
        <v>6.7287236178687682</v>
      </c>
      <c r="C52" s="361">
        <v>7.8801413986947138</v>
      </c>
      <c r="D52" s="358">
        <v>8.1305505715689588</v>
      </c>
      <c r="E52" s="361">
        <v>8.2782518401596761</v>
      </c>
    </row>
    <row r="53" spans="1:5" s="310" customFormat="1" ht="15.75" customHeight="1" x14ac:dyDescent="0.3">
      <c r="A53" s="308"/>
      <c r="B53" s="358"/>
      <c r="C53" s="361"/>
      <c r="D53" s="358"/>
      <c r="E53" s="361"/>
    </row>
    <row r="54" spans="1:5" s="310" customFormat="1" ht="15.75" customHeight="1" x14ac:dyDescent="0.3">
      <c r="A54" s="308" t="s">
        <v>41</v>
      </c>
      <c r="B54" s="358">
        <v>17.383176461588455</v>
      </c>
      <c r="C54" s="361">
        <v>17.60319652799495</v>
      </c>
      <c r="D54" s="358">
        <v>17.565640625050982</v>
      </c>
      <c r="E54" s="361">
        <v>16.628845161319166</v>
      </c>
    </row>
    <row r="55" spans="1:5" s="310" customFormat="1" ht="15.75" customHeight="1" x14ac:dyDescent="0.3">
      <c r="A55" s="308"/>
      <c r="B55" s="358"/>
      <c r="C55" s="361"/>
      <c r="D55" s="358"/>
      <c r="E55" s="361"/>
    </row>
    <row r="56" spans="1:5" s="310" customFormat="1" ht="15.75" customHeight="1" x14ac:dyDescent="0.3">
      <c r="A56" s="308" t="s">
        <v>44</v>
      </c>
      <c r="B56" s="358">
        <v>9.6712973628465075</v>
      </c>
      <c r="C56" s="361">
        <v>10.697119072350807</v>
      </c>
      <c r="D56" s="358">
        <v>8.3584122675327031</v>
      </c>
      <c r="E56" s="361">
        <v>8.6230911659842722</v>
      </c>
    </row>
    <row r="57" spans="1:5" s="310" customFormat="1" ht="15.75" customHeight="1" x14ac:dyDescent="0.3">
      <c r="A57" s="308"/>
      <c r="B57" s="358"/>
      <c r="C57" s="361"/>
      <c r="D57" s="358"/>
      <c r="E57" s="361"/>
    </row>
    <row r="58" spans="1:5" s="310" customFormat="1" ht="15.75" customHeight="1" x14ac:dyDescent="0.3">
      <c r="A58" s="308" t="s">
        <v>42</v>
      </c>
      <c r="B58" s="358">
        <v>9.3276286465007505</v>
      </c>
      <c r="C58" s="361">
        <v>9.1775866408249538</v>
      </c>
      <c r="D58" s="358">
        <v>11.754040512479984</v>
      </c>
      <c r="E58" s="361">
        <v>11.159398271816439</v>
      </c>
    </row>
    <row r="59" spans="1:5" s="310" customFormat="1" ht="15.75" customHeight="1" x14ac:dyDescent="0.3">
      <c r="A59" s="308"/>
      <c r="B59" s="358"/>
      <c r="C59" s="361"/>
      <c r="D59" s="358"/>
      <c r="E59" s="361"/>
    </row>
    <row r="60" spans="1:5" s="310" customFormat="1" ht="15.75" customHeight="1" x14ac:dyDescent="0.3">
      <c r="A60" s="308" t="s">
        <v>43</v>
      </c>
      <c r="B60" s="358">
        <v>3.4751626046137662</v>
      </c>
      <c r="C60" s="361">
        <v>4.7237564609264284</v>
      </c>
      <c r="D60" s="358">
        <v>5.3047067057436701</v>
      </c>
      <c r="E60" s="361">
        <v>3.664692513754118</v>
      </c>
    </row>
    <row r="61" spans="1:5" s="310" customFormat="1" ht="15.75" customHeight="1" x14ac:dyDescent="0.3">
      <c r="A61" s="308"/>
      <c r="B61" s="358"/>
      <c r="C61" s="361"/>
      <c r="D61" s="358"/>
      <c r="E61" s="361"/>
    </row>
    <row r="62" spans="1:5" s="310" customFormat="1" ht="15.75" customHeight="1" x14ac:dyDescent="0.3">
      <c r="A62" s="308" t="s">
        <v>230</v>
      </c>
      <c r="B62" s="358">
        <v>22.257149824580747</v>
      </c>
      <c r="C62" s="361">
        <v>22.097877229166954</v>
      </c>
      <c r="D62" s="358">
        <v>5.3006074032187458</v>
      </c>
      <c r="E62" s="361">
        <v>6.4946306464535901</v>
      </c>
    </row>
    <row r="63" spans="1:5" s="310" customFormat="1" ht="15.75" customHeight="1" x14ac:dyDescent="0.3">
      <c r="A63" s="308"/>
      <c r="B63" s="358"/>
      <c r="C63" s="361"/>
      <c r="D63" s="358"/>
      <c r="E63" s="361"/>
    </row>
    <row r="64" spans="1:5" s="310" customFormat="1" ht="15.75" customHeight="1" x14ac:dyDescent="0.3">
      <c r="A64" s="309" t="s">
        <v>45</v>
      </c>
      <c r="B64" s="359">
        <v>8.7357296341719852</v>
      </c>
      <c r="C64" s="360">
        <v>8.9398397026428693</v>
      </c>
      <c r="D64" s="359">
        <v>10.475516337255181</v>
      </c>
      <c r="E64" s="360">
        <v>9.4904311014020664</v>
      </c>
    </row>
    <row r="65" spans="1:13" s="310" customFormat="1" ht="15.75" customHeight="1" thickBot="1" x14ac:dyDescent="0.35">
      <c r="A65" s="309"/>
      <c r="B65" s="359"/>
      <c r="C65" s="360"/>
      <c r="D65" s="359"/>
      <c r="E65" s="360"/>
    </row>
    <row r="66" spans="1:13" s="304" customFormat="1" ht="24" customHeight="1" thickBot="1" x14ac:dyDescent="0.3">
      <c r="A66" s="313" t="s">
        <v>168</v>
      </c>
      <c r="B66" s="362">
        <v>13.24578109341337</v>
      </c>
      <c r="C66" s="363">
        <v>12.761936446125468</v>
      </c>
      <c r="D66" s="362">
        <v>11.342800802539605</v>
      </c>
      <c r="E66" s="363">
        <v>10.665809280432779</v>
      </c>
    </row>
    <row r="67" spans="1:13" ht="16.2" x14ac:dyDescent="0.3">
      <c r="A67" s="331" t="s">
        <v>224</v>
      </c>
      <c r="B67" s="314"/>
      <c r="C67" s="314"/>
      <c r="D67" s="315"/>
    </row>
    <row r="68" spans="1:13" ht="27.75" customHeight="1" x14ac:dyDescent="0.3">
      <c r="A68" s="480" t="s">
        <v>222</v>
      </c>
      <c r="B68" s="481"/>
      <c r="C68" s="481"/>
      <c r="D68" s="481"/>
      <c r="E68" s="481"/>
      <c r="F68" s="453"/>
      <c r="G68" s="453"/>
      <c r="H68" s="453"/>
      <c r="I68" s="453"/>
      <c r="J68" s="453"/>
      <c r="K68" s="453"/>
      <c r="L68" s="453"/>
      <c r="M68" s="453"/>
    </row>
    <row r="69" spans="1:13" x14ac:dyDescent="0.3">
      <c r="A69" s="316" t="s">
        <v>199</v>
      </c>
      <c r="B69" s="317"/>
      <c r="C69" s="315"/>
    </row>
  </sheetData>
  <mergeCells count="5">
    <mergeCell ref="A3:E3"/>
    <mergeCell ref="A4:E4"/>
    <mergeCell ref="B6:C7"/>
    <mergeCell ref="D6:E7"/>
    <mergeCell ref="A68:E68"/>
  </mergeCells>
  <phoneticPr fontId="1" type="noConversion"/>
  <pageMargins left="0.6692913385826772" right="0.27559055118110237" top="0.59055118110236227" bottom="0.31496062992125984" header="0.51181102362204722" footer="0.31496062992125984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QUAD10-1</vt:lpstr>
      <vt:lpstr>QUAD10-2</vt:lpstr>
      <vt:lpstr>QUAD10-3</vt:lpstr>
      <vt:lpstr>QUAD10-4 </vt:lpstr>
      <vt:lpstr>QUAD10-5</vt:lpstr>
      <vt:lpstr>'QUAD10-1'!Área_de_impresión</vt:lpstr>
      <vt:lpstr>'QUAD10-2'!Área_de_impresión</vt:lpstr>
      <vt:lpstr>'QUAD10-3'!Área_de_impresión</vt:lpstr>
      <vt:lpstr>'QUAD10-4 '!Área_de_impresión</vt:lpstr>
      <vt:lpstr>'QUAD10-5'!Área_de_impresión</vt:lpstr>
      <vt:lpstr>Excel_BuiltIn_Print_Titles_1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OLTRA BADENES, PATRICIA</dc:creator>
  <cp:lastModifiedBy>BORDILS GIL, JOSE RAMON</cp:lastModifiedBy>
  <cp:lastPrinted>2022-06-27T09:56:14Z</cp:lastPrinted>
  <dcterms:created xsi:type="dcterms:W3CDTF">2016-03-11T13:09:06Z</dcterms:created>
  <dcterms:modified xsi:type="dcterms:W3CDTF">2023-07-14T07:28:17Z</dcterms:modified>
</cp:coreProperties>
</file>